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bookViews>
    <workbookView xWindow="0" yWindow="0" windowWidth="28800" windowHeight="11610" tabRatio="857"/>
  </bookViews>
  <sheets>
    <sheet name="別紙1" sheetId="18" r:id="rId1"/>
    <sheet name="別紙2" sheetId="24" r:id="rId2"/>
    <sheet name="別紙3-1" sheetId="26" r:id="rId3"/>
    <sheet name="別紙3-2" sheetId="27" r:id="rId4"/>
    <sheet name="マスタ" sheetId="25" r:id="rId5"/>
  </sheets>
  <externalReferences>
    <externalReference r:id="rId6"/>
  </externalReferences>
  <definedNames>
    <definedName name="_xlnm.Print_Area" localSheetId="0">別紙1!$A$1:$K$16</definedName>
    <definedName name="_xlnm.Print_Area" localSheetId="3">'別紙3-2'!$A$3:$L$40</definedName>
    <definedName name="経費区分">マスタ!$B$3:$B$8</definedName>
  </definedNames>
  <calcPr calcId="162913"/>
</workbook>
</file>

<file path=xl/calcChain.xml><?xml version="1.0" encoding="utf-8"?>
<calcChain xmlns="http://schemas.openxmlformats.org/spreadsheetml/2006/main">
  <c r="C20" i="27" l="1"/>
  <c r="I39" i="27"/>
  <c r="H39" i="27"/>
  <c r="I38" i="27"/>
  <c r="H38" i="27"/>
  <c r="I37" i="27"/>
  <c r="H37" i="27"/>
  <c r="I36" i="27"/>
  <c r="H36" i="27"/>
  <c r="I35" i="27"/>
  <c r="H35" i="27"/>
  <c r="I34" i="27"/>
  <c r="H34" i="27"/>
  <c r="I33" i="27"/>
  <c r="H33" i="27"/>
  <c r="I32" i="27"/>
  <c r="H32" i="27"/>
  <c r="I31" i="27"/>
  <c r="H31" i="27"/>
  <c r="I30" i="27"/>
  <c r="H30" i="27"/>
  <c r="I29" i="27"/>
  <c r="H29" i="27"/>
  <c r="I28" i="27"/>
  <c r="H28" i="27"/>
  <c r="I27" i="27"/>
  <c r="H27" i="27"/>
  <c r="I26" i="27"/>
  <c r="H26" i="27"/>
  <c r="I25" i="27"/>
  <c r="H25" i="27"/>
  <c r="I24" i="27"/>
  <c r="H24" i="27"/>
  <c r="I23" i="27"/>
  <c r="H23" i="27"/>
  <c r="I22" i="27"/>
  <c r="H22" i="27"/>
  <c r="I21" i="27"/>
  <c r="H21" i="27"/>
  <c r="H20" i="27"/>
  <c r="I20" i="27" s="1"/>
  <c r="B10" i="18" l="1"/>
  <c r="C10" i="18"/>
  <c r="J19" i="26" l="1"/>
  <c r="J18" i="26"/>
  <c r="J17" i="26"/>
  <c r="J16" i="26"/>
  <c r="J15" i="26"/>
  <c r="J14" i="26"/>
  <c r="J13" i="26"/>
  <c r="J12" i="26"/>
  <c r="J11" i="26"/>
  <c r="F19" i="26"/>
  <c r="F18" i="26"/>
  <c r="F17" i="26"/>
  <c r="F16" i="26"/>
  <c r="F15" i="26"/>
  <c r="F14" i="26"/>
  <c r="F13" i="26"/>
  <c r="F12" i="26"/>
  <c r="F11" i="26"/>
  <c r="F10" i="26"/>
  <c r="F9" i="26"/>
  <c r="I19" i="26"/>
  <c r="I18" i="26"/>
  <c r="I17" i="26"/>
  <c r="I16" i="26"/>
  <c r="I15" i="26"/>
  <c r="I14" i="26"/>
  <c r="I13" i="26"/>
  <c r="I12" i="26"/>
  <c r="I11" i="26"/>
  <c r="I10" i="26"/>
  <c r="I9" i="26"/>
  <c r="E20" i="26" l="1"/>
  <c r="F20" i="26"/>
  <c r="H19" i="26"/>
  <c r="H18" i="26"/>
  <c r="H17" i="26"/>
  <c r="H16" i="26"/>
  <c r="H15" i="26"/>
  <c r="H14" i="26"/>
  <c r="H13" i="26"/>
  <c r="H12" i="26"/>
  <c r="H11" i="26"/>
  <c r="H10" i="26"/>
  <c r="J10" i="26" s="1"/>
  <c r="C39" i="27"/>
  <c r="C38" i="27"/>
  <c r="C37" i="27"/>
  <c r="C36" i="27"/>
  <c r="C35" i="27"/>
  <c r="C34" i="27"/>
  <c r="C33" i="27"/>
  <c r="C32" i="27"/>
  <c r="C31" i="27"/>
  <c r="C30" i="27"/>
  <c r="C29" i="27"/>
  <c r="C28" i="27"/>
  <c r="C27" i="27"/>
  <c r="C26" i="27"/>
  <c r="C25" i="27"/>
  <c r="C24" i="27"/>
  <c r="C23" i="27"/>
  <c r="C22" i="27"/>
  <c r="C21" i="27"/>
  <c r="D8" i="27"/>
  <c r="A6" i="27"/>
  <c r="E4" i="24"/>
  <c r="D20" i="26"/>
  <c r="H9" i="26"/>
  <c r="J9" i="26" s="1"/>
  <c r="H8" i="26"/>
  <c r="D4" i="26"/>
  <c r="C10" i="24"/>
  <c r="J20" i="26" l="1"/>
  <c r="I20" i="26"/>
  <c r="H20" i="26"/>
  <c r="I40" i="27"/>
  <c r="H40" i="27"/>
  <c r="T94" i="24"/>
  <c r="T96" i="24" s="1"/>
  <c r="V94" i="24"/>
  <c r="V96" i="24" s="1"/>
  <c r="U94" i="24"/>
  <c r="U96" i="24" s="1"/>
  <c r="C88" i="24"/>
  <c r="C82" i="24"/>
  <c r="C76" i="24"/>
  <c r="C70" i="24"/>
  <c r="C64" i="24"/>
  <c r="C58" i="24"/>
  <c r="C52" i="24"/>
  <c r="C46" i="24"/>
  <c r="C40" i="24"/>
  <c r="C34" i="24"/>
  <c r="C28" i="24"/>
  <c r="C22" i="24"/>
  <c r="C16" i="24"/>
  <c r="I16" i="18" l="1"/>
  <c r="H16" i="18"/>
  <c r="F16" i="18"/>
  <c r="E16" i="18"/>
  <c r="J15" i="18"/>
  <c r="G15" i="18"/>
  <c r="D15" i="18" s="1"/>
  <c r="C15" i="18"/>
  <c r="B15" i="18"/>
  <c r="J13" i="18"/>
  <c r="G13" i="18"/>
  <c r="D13" i="18" s="1"/>
  <c r="C13" i="18"/>
  <c r="B13" i="18"/>
  <c r="J14" i="18"/>
  <c r="G14" i="18"/>
  <c r="D14" i="18"/>
  <c r="C14" i="18"/>
  <c r="B14" i="18"/>
  <c r="J12" i="18"/>
  <c r="G12" i="18"/>
  <c r="C12" i="18"/>
  <c r="B12" i="18"/>
  <c r="J11" i="18"/>
  <c r="G11" i="18"/>
  <c r="D11" i="18" s="1"/>
  <c r="C11" i="18"/>
  <c r="B11" i="18"/>
  <c r="J10" i="18"/>
  <c r="G10" i="18"/>
  <c r="D10" i="18" l="1"/>
  <c r="D16" i="18" s="1"/>
  <c r="G16" i="18"/>
  <c r="J16" i="18"/>
  <c r="C16" i="18"/>
  <c r="B16" i="18"/>
  <c r="D12" i="18"/>
</calcChain>
</file>

<file path=xl/comments1.xml><?xml version="1.0" encoding="utf-8"?>
<comments xmlns="http://schemas.openxmlformats.org/spreadsheetml/2006/main">
  <authors>
    <author>作成者</author>
  </authors>
  <commentList>
    <comment ref="D6" authorId="0" shapeId="0">
      <text>
        <r>
          <rPr>
            <sz val="9"/>
            <color indexed="81"/>
            <rFont val="MS P ゴシック"/>
            <family val="3"/>
            <charset val="128"/>
          </rPr>
          <t xml:space="preserve">入力例
　27：30→[27時間30分]
  と表示されます。
</t>
        </r>
      </text>
    </comment>
  </commentList>
</comments>
</file>

<file path=xl/sharedStrings.xml><?xml version="1.0" encoding="utf-8"?>
<sst xmlns="http://schemas.openxmlformats.org/spreadsheetml/2006/main" count="270" uniqueCount="90">
  <si>
    <t>数量</t>
    <rPh sb="0" eb="2">
      <t>スウリョウ</t>
    </rPh>
    <phoneticPr fontId="2"/>
  </si>
  <si>
    <t>単価</t>
    <rPh sb="0" eb="2">
      <t>タンカ</t>
    </rPh>
    <phoneticPr fontId="2"/>
  </si>
  <si>
    <t>支出番号</t>
    <rPh sb="0" eb="2">
      <t>シシュツ</t>
    </rPh>
    <rPh sb="2" eb="4">
      <t>バンゴウ</t>
    </rPh>
    <phoneticPr fontId="2"/>
  </si>
  <si>
    <t>合　　　　計</t>
    <rPh sb="0" eb="1">
      <t>ゴウ</t>
    </rPh>
    <rPh sb="5" eb="6">
      <t>ケイ</t>
    </rPh>
    <phoneticPr fontId="2"/>
  </si>
  <si>
    <t>備考</t>
    <rPh sb="0" eb="2">
      <t>ビコウ</t>
    </rPh>
    <phoneticPr fontId="2"/>
  </si>
  <si>
    <t>（単位：円）</t>
    <rPh sb="1" eb="3">
      <t>タンイ</t>
    </rPh>
    <rPh sb="4" eb="5">
      <t>エン</t>
    </rPh>
    <phoneticPr fontId="2"/>
  </si>
  <si>
    <t>仕様</t>
    <rPh sb="0" eb="2">
      <t>シヨウ</t>
    </rPh>
    <phoneticPr fontId="2"/>
  </si>
  <si>
    <t>経費明細</t>
    <rPh sb="0" eb="2">
      <t>ケイヒ</t>
    </rPh>
    <rPh sb="2" eb="4">
      <t>メイサイ</t>
    </rPh>
    <phoneticPr fontId="2"/>
  </si>
  <si>
    <t>時間給の合計</t>
    <rPh sb="0" eb="3">
      <t>ジカンキュウ</t>
    </rPh>
    <rPh sb="4" eb="6">
      <t>ゴウケイ</t>
    </rPh>
    <phoneticPr fontId="2"/>
  </si>
  <si>
    <t>支　払　総　括　表　（前　期　・　後　期　合　計）</t>
    <rPh sb="0" eb="1">
      <t>ササ</t>
    </rPh>
    <rPh sb="2" eb="3">
      <t>フツ</t>
    </rPh>
    <rPh sb="4" eb="5">
      <t>フサ</t>
    </rPh>
    <rPh sb="6" eb="7">
      <t>クク</t>
    </rPh>
    <rPh sb="8" eb="9">
      <t>ヒョウ</t>
    </rPh>
    <rPh sb="11" eb="12">
      <t>マエ</t>
    </rPh>
    <rPh sb="13" eb="14">
      <t>キ</t>
    </rPh>
    <rPh sb="17" eb="18">
      <t>アト</t>
    </rPh>
    <rPh sb="19" eb="20">
      <t>キ</t>
    </rPh>
    <rPh sb="21" eb="22">
      <t>ゴウ</t>
    </rPh>
    <rPh sb="23" eb="24">
      <t>ケイ</t>
    </rPh>
    <phoneticPr fontId="2"/>
  </si>
  <si>
    <t>振込・小切手・現金・手形</t>
    <rPh sb="0" eb="2">
      <t>フリコミ</t>
    </rPh>
    <rPh sb="3" eb="6">
      <t>コギッテ</t>
    </rPh>
    <rPh sb="7" eb="9">
      <t>ゲンキン</t>
    </rPh>
    <rPh sb="10" eb="12">
      <t>テガタ</t>
    </rPh>
    <phoneticPr fontId="2"/>
  </si>
  <si>
    <t>原材料・副資材費</t>
    <rPh sb="0" eb="3">
      <t>ゲンザイリョウ</t>
    </rPh>
    <rPh sb="4" eb="5">
      <t>フク</t>
    </rPh>
    <rPh sb="5" eb="7">
      <t>シザイ</t>
    </rPh>
    <rPh sb="7" eb="8">
      <t>ヒ</t>
    </rPh>
    <phoneticPr fontId="2"/>
  </si>
  <si>
    <t>機械装置・工具器具費</t>
    <rPh sb="0" eb="2">
      <t>キカイ</t>
    </rPh>
    <rPh sb="2" eb="4">
      <t>ソウチ</t>
    </rPh>
    <rPh sb="5" eb="7">
      <t>コウグ</t>
    </rPh>
    <rPh sb="7" eb="9">
      <t>キグ</t>
    </rPh>
    <rPh sb="9" eb="10">
      <t>ヒ</t>
    </rPh>
    <phoneticPr fontId="2"/>
  </si>
  <si>
    <t>直接人件費</t>
    <rPh sb="0" eb="2">
      <t>チョクセツ</t>
    </rPh>
    <rPh sb="2" eb="5">
      <t>ジンケンヒ</t>
    </rPh>
    <phoneticPr fontId="2"/>
  </si>
  <si>
    <t>従事者の氏名</t>
    <rPh sb="0" eb="3">
      <t>ジュウジシャ</t>
    </rPh>
    <rPh sb="4" eb="6">
      <t>シメイ</t>
    </rPh>
    <phoneticPr fontId="2"/>
  </si>
  <si>
    <r>
      <t>経</t>
    </r>
    <r>
      <rPr>
        <sz val="14"/>
        <rFont val="Century"/>
        <family val="1"/>
      </rPr>
      <t xml:space="preserve"> </t>
    </r>
    <r>
      <rPr>
        <sz val="14"/>
        <rFont val="ＭＳ Ｐゴシック"/>
        <family val="3"/>
        <charset val="128"/>
      </rPr>
      <t>費</t>
    </r>
    <r>
      <rPr>
        <sz val="14"/>
        <rFont val="Century"/>
        <family val="1"/>
      </rPr>
      <t xml:space="preserve"> </t>
    </r>
    <r>
      <rPr>
        <sz val="14"/>
        <rFont val="ＭＳ Ｐゴシック"/>
        <family val="3"/>
        <charset val="128"/>
      </rPr>
      <t>区</t>
    </r>
    <r>
      <rPr>
        <sz val="14"/>
        <rFont val="Century"/>
        <family val="1"/>
      </rPr>
      <t xml:space="preserve"> </t>
    </r>
    <r>
      <rPr>
        <sz val="14"/>
        <rFont val="ＭＳ Ｐゴシック"/>
        <family val="3"/>
        <charset val="128"/>
      </rPr>
      <t>分</t>
    </r>
    <rPh sb="0" eb="1">
      <t>キョウ</t>
    </rPh>
    <rPh sb="2" eb="3">
      <t>ヒ</t>
    </rPh>
    <rPh sb="4" eb="5">
      <t>ク</t>
    </rPh>
    <rPh sb="6" eb="7">
      <t>ブン</t>
    </rPh>
    <phoneticPr fontId="2"/>
  </si>
  <si>
    <t>時間数</t>
    <rPh sb="0" eb="3">
      <t>ジカンスウ</t>
    </rPh>
    <phoneticPr fontId="2"/>
  </si>
  <si>
    <t>～</t>
    <phoneticPr fontId="2"/>
  </si>
  <si>
    <t>助成対象経費
（Ａ）</t>
    <rPh sb="0" eb="2">
      <t>ジョセイ</t>
    </rPh>
    <rPh sb="2" eb="4">
      <t>タイショウ</t>
    </rPh>
    <rPh sb="4" eb="6">
      <t>ケイヒ</t>
    </rPh>
    <phoneticPr fontId="2"/>
  </si>
  <si>
    <t>消費税等対象外経費
（Ｂ）</t>
    <rPh sb="0" eb="4">
      <t>ショウヒゼイナド</t>
    </rPh>
    <rPh sb="4" eb="7">
      <t>タイショウガイ</t>
    </rPh>
    <rPh sb="7" eb="9">
      <t>ケイヒ</t>
    </rPh>
    <phoneticPr fontId="2"/>
  </si>
  <si>
    <t>助成対象期間前期・後期合計（ア）+（イ）</t>
    <rPh sb="0" eb="2">
      <t>ジョセイ</t>
    </rPh>
    <rPh sb="2" eb="4">
      <t>タイショウ</t>
    </rPh>
    <rPh sb="4" eb="6">
      <t>キカン</t>
    </rPh>
    <rPh sb="6" eb="8">
      <t>ゼンキ</t>
    </rPh>
    <rPh sb="9" eb="11">
      <t>コウキ</t>
    </rPh>
    <rPh sb="11" eb="13">
      <t>ゴウケイ</t>
    </rPh>
    <phoneticPr fontId="2"/>
  </si>
  <si>
    <t>その他助成対象外経費</t>
    <rPh sb="3" eb="5">
      <t>ジョセイ</t>
    </rPh>
    <rPh sb="5" eb="7">
      <t>タイショウ</t>
    </rPh>
    <rPh sb="7" eb="8">
      <t>ガイ</t>
    </rPh>
    <rPh sb="8" eb="10">
      <t>ケイヒ</t>
    </rPh>
    <phoneticPr fontId="2"/>
  </si>
  <si>
    <t>月合計</t>
    <rPh sb="0" eb="1">
      <t>ツキ</t>
    </rPh>
    <rPh sb="1" eb="3">
      <t>ゴウケイ</t>
    </rPh>
    <phoneticPr fontId="2"/>
  </si>
  <si>
    <t>委託・外注費</t>
    <rPh sb="0" eb="2">
      <t>イタク</t>
    </rPh>
    <rPh sb="3" eb="6">
      <t>ガイチュウヒ</t>
    </rPh>
    <phoneticPr fontId="2"/>
  </si>
  <si>
    <t>前期</t>
    <rPh sb="0" eb="2">
      <t>ゼンキ</t>
    </rPh>
    <phoneticPr fontId="2"/>
  </si>
  <si>
    <t>後期</t>
    <rPh sb="0" eb="2">
      <t>コウキ</t>
    </rPh>
    <phoneticPr fontId="2"/>
  </si>
  <si>
    <t>合計</t>
    <rPh sb="0" eb="2">
      <t>ゴウケイ</t>
    </rPh>
    <phoneticPr fontId="2"/>
  </si>
  <si>
    <t>総事業費
　（A+B）</t>
    <rPh sb="0" eb="1">
      <t>ソウ</t>
    </rPh>
    <rPh sb="1" eb="3">
      <t>ジギョウ</t>
    </rPh>
    <rPh sb="3" eb="4">
      <t>ヒ</t>
    </rPh>
    <phoneticPr fontId="2"/>
  </si>
  <si>
    <t>様式第７号別紙1</t>
    <rPh sb="0" eb="2">
      <t>ヨウシキ</t>
    </rPh>
    <rPh sb="2" eb="3">
      <t>ダイ</t>
    </rPh>
    <rPh sb="4" eb="5">
      <t>ゴウ</t>
    </rPh>
    <rPh sb="5" eb="7">
      <t>ベッシ</t>
    </rPh>
    <phoneticPr fontId="2"/>
  </si>
  <si>
    <t>様式第7号別紙2</t>
    <rPh sb="0" eb="2">
      <t>ヨウシキ</t>
    </rPh>
    <rPh sb="2" eb="3">
      <t>ダイ</t>
    </rPh>
    <rPh sb="4" eb="5">
      <t>ゴウ</t>
    </rPh>
    <rPh sb="5" eb="7">
      <t>ベッシ</t>
    </rPh>
    <phoneticPr fontId="2"/>
  </si>
  <si>
    <t>企業名：</t>
    <rPh sb="0" eb="3">
      <t>キギョウメイ</t>
    </rPh>
    <phoneticPr fontId="2"/>
  </si>
  <si>
    <t>経費区分：</t>
    <rPh sb="0" eb="2">
      <t>ケイヒ</t>
    </rPh>
    <rPh sb="2" eb="4">
      <t>クブン</t>
    </rPh>
    <phoneticPr fontId="2"/>
  </si>
  <si>
    <t>品名</t>
    <rPh sb="0" eb="2">
      <t>ヒンメイ</t>
    </rPh>
    <phoneticPr fontId="2"/>
  </si>
  <si>
    <t>助成事業に
要する経費
（A+B）</t>
    <rPh sb="0" eb="4">
      <t>ジョセイジギョウ</t>
    </rPh>
    <rPh sb="6" eb="7">
      <t>ヨウ</t>
    </rPh>
    <rPh sb="9" eb="11">
      <t>ケイヒ</t>
    </rPh>
    <phoneticPr fontId="2"/>
  </si>
  <si>
    <t>助成対象
経費
（A)</t>
    <rPh sb="0" eb="4">
      <t>ジョセイタイショウ</t>
    </rPh>
    <rPh sb="5" eb="7">
      <t>ケイヒ</t>
    </rPh>
    <phoneticPr fontId="2"/>
  </si>
  <si>
    <t>助成対象外
経費
（B)</t>
    <rPh sb="0" eb="4">
      <t>ジョセイタイショウ</t>
    </rPh>
    <rPh sb="4" eb="5">
      <t>ガイ</t>
    </rPh>
    <rPh sb="6" eb="8">
      <t>ケイヒ</t>
    </rPh>
    <phoneticPr fontId="2"/>
  </si>
  <si>
    <t>処理経過</t>
    <rPh sb="0" eb="4">
      <t>ショリケイカ</t>
    </rPh>
    <phoneticPr fontId="2"/>
  </si>
  <si>
    <t>支払情報</t>
    <rPh sb="0" eb="4">
      <t>シハライジョウホウ</t>
    </rPh>
    <phoneticPr fontId="2"/>
  </si>
  <si>
    <t>-</t>
    <phoneticPr fontId="2"/>
  </si>
  <si>
    <t>見積年月日</t>
    <rPh sb="0" eb="2">
      <t>ミツモリ</t>
    </rPh>
    <rPh sb="2" eb="5">
      <t>ネンガッピ</t>
    </rPh>
    <phoneticPr fontId="2"/>
  </si>
  <si>
    <t>支払先企業名</t>
    <rPh sb="0" eb="2">
      <t>シハライ</t>
    </rPh>
    <rPh sb="2" eb="3">
      <t>サキ</t>
    </rPh>
    <rPh sb="3" eb="6">
      <t>キギョウメイ</t>
    </rPh>
    <phoneticPr fontId="2"/>
  </si>
  <si>
    <t>契約年月日</t>
    <rPh sb="0" eb="2">
      <t>ケイヤク</t>
    </rPh>
    <rPh sb="2" eb="5">
      <t>ネンガッピ</t>
    </rPh>
    <phoneticPr fontId="2"/>
  </si>
  <si>
    <t>納品年月日</t>
    <rPh sb="0" eb="2">
      <t>ノウヒン</t>
    </rPh>
    <rPh sb="2" eb="5">
      <t>ネンガッピ</t>
    </rPh>
    <phoneticPr fontId="2"/>
  </si>
  <si>
    <t>請求年月日</t>
    <rPh sb="0" eb="2">
      <t>セイキュウ</t>
    </rPh>
    <rPh sb="2" eb="5">
      <t>ネンガッピ</t>
    </rPh>
    <phoneticPr fontId="2"/>
  </si>
  <si>
    <t>支払方法（いずれかに○）</t>
    <rPh sb="0" eb="4">
      <t>シハライホウホウ</t>
    </rPh>
    <phoneticPr fontId="2"/>
  </si>
  <si>
    <t>支払年月日</t>
    <rPh sb="0" eb="2">
      <t>シハライ</t>
    </rPh>
    <rPh sb="2" eb="5">
      <t>ネンガッピ</t>
    </rPh>
    <phoneticPr fontId="2"/>
  </si>
  <si>
    <t>領収年月日</t>
    <rPh sb="0" eb="2">
      <t>リョウシュウ</t>
    </rPh>
    <rPh sb="2" eb="5">
      <t>ネンガッピ</t>
    </rPh>
    <phoneticPr fontId="2"/>
  </si>
  <si>
    <t>後期合計（ア）</t>
    <rPh sb="0" eb="4">
      <t>コウキゴウケイ</t>
    </rPh>
    <phoneticPr fontId="2"/>
  </si>
  <si>
    <t>前期合計（イ）</t>
    <rPh sb="0" eb="2">
      <t>ゼンキ</t>
    </rPh>
    <rPh sb="2" eb="4">
      <t>ゴウケイ</t>
    </rPh>
    <phoneticPr fontId="2"/>
  </si>
  <si>
    <t>経費区分別支払明細表（後期）</t>
    <rPh sb="0" eb="2">
      <t>ケイヒ</t>
    </rPh>
    <rPh sb="2" eb="4">
      <t>クブン</t>
    </rPh>
    <rPh sb="4" eb="5">
      <t>ベツ</t>
    </rPh>
    <rPh sb="5" eb="7">
      <t>シハライ</t>
    </rPh>
    <rPh sb="7" eb="10">
      <t>メイサイヒョウ</t>
    </rPh>
    <rPh sb="11" eb="13">
      <t>コウキ</t>
    </rPh>
    <phoneticPr fontId="2"/>
  </si>
  <si>
    <t>経費区分</t>
    <rPh sb="0" eb="4">
      <t>ケイヒクブン</t>
    </rPh>
    <phoneticPr fontId="2"/>
  </si>
  <si>
    <t>記号</t>
    <rPh sb="0" eb="2">
      <t>キゴウ</t>
    </rPh>
    <phoneticPr fontId="2"/>
  </si>
  <si>
    <t>原</t>
    <rPh sb="0" eb="1">
      <t>ハラ</t>
    </rPh>
    <phoneticPr fontId="2"/>
  </si>
  <si>
    <t>機</t>
    <rPh sb="0" eb="1">
      <t>キ</t>
    </rPh>
    <phoneticPr fontId="2"/>
  </si>
  <si>
    <t>外</t>
    <rPh sb="0" eb="1">
      <t>ソト</t>
    </rPh>
    <phoneticPr fontId="2"/>
  </si>
  <si>
    <t>賃</t>
    <rPh sb="0" eb="1">
      <t>チン</t>
    </rPh>
    <phoneticPr fontId="2"/>
  </si>
  <si>
    <t>その他助成対象外経費</t>
    <rPh sb="2" eb="3">
      <t>タ</t>
    </rPh>
    <rPh sb="3" eb="5">
      <t>ジョセイ</t>
    </rPh>
    <rPh sb="5" eb="7">
      <t>タイショウ</t>
    </rPh>
    <rPh sb="7" eb="8">
      <t>ガイ</t>
    </rPh>
    <rPh sb="8" eb="10">
      <t>ケイヒ</t>
    </rPh>
    <phoneticPr fontId="2"/>
  </si>
  <si>
    <t>延べ作業時間数
（Ⅰ）</t>
    <rPh sb="0" eb="1">
      <t>ノ</t>
    </rPh>
    <rPh sb="2" eb="4">
      <t>サギョウ</t>
    </rPh>
    <rPh sb="4" eb="7">
      <t>ジカンスウ</t>
    </rPh>
    <phoneticPr fontId="2"/>
  </si>
  <si>
    <t>時間単価
（Ⅱ）</t>
    <rPh sb="0" eb="4">
      <t>ジカンタンカ</t>
    </rPh>
    <phoneticPr fontId="2"/>
  </si>
  <si>
    <t>助成対象経費の合計
（Ⅰ）×（Ⅱ）</t>
    <rPh sb="0" eb="2">
      <t>ジョセイ</t>
    </rPh>
    <rPh sb="2" eb="4">
      <t>タイショウ</t>
    </rPh>
    <rPh sb="4" eb="6">
      <t>ケイヒ</t>
    </rPh>
    <rPh sb="7" eb="9">
      <t>ゴウケイ</t>
    </rPh>
    <phoneticPr fontId="2"/>
  </si>
  <si>
    <t>作業期間
(開始日～終了日）</t>
    <rPh sb="0" eb="4">
      <t>サギョウキカン</t>
    </rPh>
    <rPh sb="6" eb="9">
      <t>カイシビ</t>
    </rPh>
    <rPh sb="10" eb="13">
      <t>シュウリョウビ</t>
    </rPh>
    <phoneticPr fontId="2"/>
  </si>
  <si>
    <t>（例）</t>
    <rPh sb="1" eb="2">
      <t>レイ</t>
    </rPh>
    <phoneticPr fontId="2"/>
  </si>
  <si>
    <t>公社　太郎</t>
    <rPh sb="0" eb="2">
      <t>コウシャ</t>
    </rPh>
    <rPh sb="3" eb="5">
      <t>タロウ</t>
    </rPh>
    <phoneticPr fontId="2"/>
  </si>
  <si>
    <t>～</t>
  </si>
  <si>
    <t>合計</t>
    <rPh sb="0" eb="2">
      <t>ゴウケイ</t>
    </rPh>
    <phoneticPr fontId="2"/>
  </si>
  <si>
    <t>直接人件費総括表（前期・後期合計）</t>
    <rPh sb="0" eb="2">
      <t>チョクセツ</t>
    </rPh>
    <rPh sb="2" eb="5">
      <t>ジンケンヒ</t>
    </rPh>
    <rPh sb="5" eb="8">
      <t>ソウカツヒョウ</t>
    </rPh>
    <rPh sb="9" eb="11">
      <t>ゼンキ</t>
    </rPh>
    <rPh sb="12" eb="14">
      <t>コウキ</t>
    </rPh>
    <rPh sb="14" eb="16">
      <t>ゴウケイ</t>
    </rPh>
    <phoneticPr fontId="2"/>
  </si>
  <si>
    <t>様式第7号別紙3-1</t>
    <rPh sb="5" eb="7">
      <t>ベッシ</t>
    </rPh>
    <phoneticPr fontId="2"/>
  </si>
  <si>
    <t>企業名</t>
    <rPh sb="0" eb="3">
      <t>キギョウメイ</t>
    </rPh>
    <phoneticPr fontId="2"/>
  </si>
  <si>
    <t>（注）作業日報兼直接人件費個別明細表（別紙3-2）から従事者ごとに通算した時間・金額を記入してください。</t>
    <rPh sb="1" eb="2">
      <t>チュウ</t>
    </rPh>
    <rPh sb="3" eb="7">
      <t>サギョウニッポウ</t>
    </rPh>
    <rPh sb="7" eb="8">
      <t>ケン</t>
    </rPh>
    <rPh sb="8" eb="10">
      <t>チョクセツ</t>
    </rPh>
    <rPh sb="10" eb="13">
      <t>ジンケンヒ</t>
    </rPh>
    <rPh sb="13" eb="15">
      <t>コベツ</t>
    </rPh>
    <rPh sb="15" eb="18">
      <t>メイサイヒョウ</t>
    </rPh>
    <rPh sb="19" eb="21">
      <t>ベッシ</t>
    </rPh>
    <rPh sb="27" eb="30">
      <t>ジュウジシャ</t>
    </rPh>
    <rPh sb="33" eb="35">
      <t>ツウサン</t>
    </rPh>
    <rPh sb="37" eb="39">
      <t>ジカン</t>
    </rPh>
    <rPh sb="40" eb="42">
      <t>キンガク</t>
    </rPh>
    <rPh sb="43" eb="45">
      <t>キニュウ</t>
    </rPh>
    <phoneticPr fontId="2"/>
  </si>
  <si>
    <t>始めに、右の枠内に基準年月日（作成する月の一日の日付）を入力してください。→→→</t>
    <rPh sb="0" eb="1">
      <t>ハジ</t>
    </rPh>
    <rPh sb="4" eb="5">
      <t>ミギ</t>
    </rPh>
    <rPh sb="6" eb="8">
      <t>ワクナイ</t>
    </rPh>
    <rPh sb="9" eb="11">
      <t>キジュン</t>
    </rPh>
    <rPh sb="11" eb="14">
      <t>ネンガッピ</t>
    </rPh>
    <rPh sb="15" eb="17">
      <t>サクセイ</t>
    </rPh>
    <rPh sb="19" eb="20">
      <t>ツキ</t>
    </rPh>
    <rPh sb="21" eb="23">
      <t>ツイタチ</t>
    </rPh>
    <rPh sb="24" eb="26">
      <t>ヒヅケ</t>
    </rPh>
    <rPh sb="28" eb="30">
      <t>ニュウリョク</t>
    </rPh>
    <phoneticPr fontId="2"/>
  </si>
  <si>
    <t>企業名</t>
    <rPh sb="0" eb="3">
      <t>キギョウメイ</t>
    </rPh>
    <phoneticPr fontId="2"/>
  </si>
  <si>
    <t>時間単価</t>
    <rPh sb="0" eb="2">
      <t>ジカン</t>
    </rPh>
    <rPh sb="2" eb="4">
      <t>タンカ</t>
    </rPh>
    <phoneticPr fontId="2"/>
  </si>
  <si>
    <t>日付</t>
    <rPh sb="0" eb="2">
      <t>ヒヅケ</t>
    </rPh>
    <phoneticPr fontId="2"/>
  </si>
  <si>
    <t>（曜日）</t>
    <rPh sb="1" eb="3">
      <t>ヨウビ</t>
    </rPh>
    <phoneticPr fontId="2"/>
  </si>
  <si>
    <t>作業時間（24H表記）</t>
    <rPh sb="0" eb="4">
      <t>サギョウジカン</t>
    </rPh>
    <rPh sb="8" eb="10">
      <t>ヒョウキ</t>
    </rPh>
    <phoneticPr fontId="2"/>
  </si>
  <si>
    <t>作業場所</t>
    <rPh sb="0" eb="2">
      <t>サギョウ</t>
    </rPh>
    <rPh sb="2" eb="4">
      <t>バショ</t>
    </rPh>
    <phoneticPr fontId="2"/>
  </si>
  <si>
    <t>作業内容</t>
    <rPh sb="0" eb="4">
      <t>サギョウナイヨウ</t>
    </rPh>
    <phoneticPr fontId="2"/>
  </si>
  <si>
    <t>開始</t>
    <rPh sb="0" eb="2">
      <t>カイシ</t>
    </rPh>
    <phoneticPr fontId="2"/>
  </si>
  <si>
    <t>終了</t>
    <rPh sb="0" eb="2">
      <t>シュウリョウ</t>
    </rPh>
    <phoneticPr fontId="2"/>
  </si>
  <si>
    <t>（作業内容を時系列で具体的に箇条書きに記載してください）</t>
    <rPh sb="1" eb="5">
      <t>サギョウナイヨウ</t>
    </rPh>
    <rPh sb="6" eb="9">
      <t>ジケイレツ</t>
    </rPh>
    <rPh sb="10" eb="13">
      <t>グタイテキ</t>
    </rPh>
    <rPh sb="14" eb="16">
      <t>カジョウ</t>
    </rPh>
    <rPh sb="16" eb="17">
      <t>ガ</t>
    </rPh>
    <rPh sb="19" eb="21">
      <t>キサイ</t>
    </rPh>
    <phoneticPr fontId="2"/>
  </si>
  <si>
    <t>（金）</t>
    <rPh sb="1" eb="2">
      <t>キン</t>
    </rPh>
    <phoneticPr fontId="2"/>
  </si>
  <si>
    <t>03時間30分</t>
    <rPh sb="2" eb="4">
      <t>ジカン</t>
    </rPh>
    <rPh sb="6" eb="7">
      <t>フン</t>
    </rPh>
    <phoneticPr fontId="2"/>
  </si>
  <si>
    <t>自社事務所</t>
    <rPh sb="0" eb="2">
      <t>ジシャ</t>
    </rPh>
    <rPh sb="2" eb="5">
      <t>ジムショ</t>
    </rPh>
    <phoneticPr fontId="2"/>
  </si>
  <si>
    <t>■非機能要件ヒアリング結果の整理・要件定義
■UI設計</t>
    <rPh sb="1" eb="2">
      <t>ヒ</t>
    </rPh>
    <rPh sb="2" eb="4">
      <t>キノウ</t>
    </rPh>
    <rPh sb="4" eb="6">
      <t>ヨウケン</t>
    </rPh>
    <rPh sb="11" eb="13">
      <t>ケッカ</t>
    </rPh>
    <rPh sb="14" eb="16">
      <t>セイリ</t>
    </rPh>
    <rPh sb="17" eb="21">
      <t>ヨウケンテイギ</t>
    </rPh>
    <rPh sb="25" eb="27">
      <t>セッケイ</t>
    </rPh>
    <phoneticPr fontId="2"/>
  </si>
  <si>
    <t>様式第7号別紙3-2</t>
    <rPh sb="5" eb="7">
      <t>ベッシ</t>
    </rPh>
    <phoneticPr fontId="2"/>
  </si>
  <si>
    <t>（前期）</t>
    <rPh sb="1" eb="3">
      <t>ゼンキ</t>
    </rPh>
    <phoneticPr fontId="2"/>
  </si>
  <si>
    <t>（後期）</t>
    <rPh sb="1" eb="3">
      <t>コウキ</t>
    </rPh>
    <phoneticPr fontId="2"/>
  </si>
  <si>
    <t>（合計）</t>
    <rPh sb="1" eb="3">
      <t>ゴウケイ</t>
    </rPh>
    <phoneticPr fontId="2"/>
  </si>
  <si>
    <t>不動産賃借料</t>
    <rPh sb="0" eb="3">
      <t>フドウサン</t>
    </rPh>
    <rPh sb="3" eb="6">
      <t>チンシャクリョウ</t>
    </rPh>
    <phoneticPr fontId="2"/>
  </si>
  <si>
    <t>休憩
時間</t>
    <rPh sb="0" eb="2">
      <t>キュウケイ</t>
    </rPh>
    <rPh sb="3" eb="5">
      <t>ジカン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</si>
</sst>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0_);[Red]\(0\)"/>
    <numFmt numFmtId="177" formatCode="0.00_);[Red]\(0.00\)"/>
    <numFmt numFmtId="178" formatCode="[$-411]ggge&quot;年&quot;m&quot;月&quot;d&quot;日&quot;;@"/>
    <numFmt numFmtId="179" formatCode="[hh]&quot;時間&quot;mm&quot;分&quot;"/>
    <numFmt numFmtId="180" formatCode="#,##0_)&quot;円&quot;;"/>
    <numFmt numFmtId="181" formatCode="&quot;作業日報兼直接人件費個別明細表&quot;\([$-411]ggge&quot;年&quot;m&quot;月分）&quot;;@"/>
    <numFmt numFmtId="182" formatCode="#,##0_ &quot;円&quot;"/>
    <numFmt numFmtId="183" formatCode="0_ &quot;日&quot;"/>
    <numFmt numFmtId="184" formatCode="\(aaa\)"/>
    <numFmt numFmtId="185" formatCode="hh:mm;@"/>
    <numFmt numFmtId="186" formatCode="[hh]&quot;時&quot;&quot;間&quot;mm&quot;分&quot;;@"/>
    <numFmt numFmtId="187" formatCode="hh:mm"/>
  </numFmts>
  <fonts count="25">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b/>
      <sz val="14"/>
      <name val="ＭＳ Ｐゴシック"/>
      <family val="3"/>
      <charset val="128"/>
    </font>
    <font>
      <sz val="11"/>
      <name val="ＭＳ Ｐゴシック"/>
      <family val="3"/>
      <charset val="128"/>
    </font>
    <font>
      <b/>
      <sz val="11"/>
      <name val="ＭＳ Ｐゴシック"/>
      <family val="3"/>
      <charset val="128"/>
    </font>
    <font>
      <sz val="14"/>
      <name val="ＭＳ Ｐゴシック"/>
      <family val="3"/>
      <charset val="128"/>
    </font>
    <font>
      <sz val="16"/>
      <name val="ＭＳ Ｐゴシック"/>
      <family val="3"/>
      <charset val="128"/>
    </font>
    <font>
      <b/>
      <sz val="12"/>
      <name val="ＭＳ Ｐゴシック"/>
      <family val="3"/>
      <charset val="128"/>
    </font>
    <font>
      <sz val="12"/>
      <name val="ＭＳ Ｐゴシック"/>
      <family val="3"/>
      <charset val="128"/>
    </font>
    <font>
      <sz val="18"/>
      <name val="ＭＳ Ｐゴシック"/>
      <family val="3"/>
      <charset val="128"/>
    </font>
    <font>
      <sz val="11"/>
      <name val="Century"/>
      <family val="1"/>
    </font>
    <font>
      <sz val="18"/>
      <name val="Century"/>
      <family val="1"/>
    </font>
    <font>
      <sz val="14"/>
      <name val="Century"/>
      <family val="1"/>
    </font>
    <font>
      <b/>
      <sz val="14"/>
      <name val="Century"/>
      <family val="1"/>
    </font>
    <font>
      <sz val="14"/>
      <color theme="1"/>
      <name val="ＭＳ Ｐゴシック"/>
      <family val="3"/>
      <charset val="128"/>
    </font>
    <font>
      <sz val="14"/>
      <name val="ＭＳ Ｐゴシック"/>
      <family val="3"/>
      <charset val="128"/>
      <scheme val="minor"/>
    </font>
    <font>
      <sz val="10"/>
      <name val="ＭＳ Ｐゴシック"/>
      <family val="3"/>
      <charset val="128"/>
    </font>
    <font>
      <b/>
      <sz val="20"/>
      <name val="ＭＳ Ｐゴシック"/>
      <family val="3"/>
      <charset val="128"/>
    </font>
    <font>
      <b/>
      <sz val="11"/>
      <color theme="0"/>
      <name val="ＭＳ Ｐゴシック"/>
      <family val="3"/>
      <charset val="128"/>
    </font>
    <font>
      <b/>
      <sz val="16"/>
      <name val="ＭＳ Ｐゴシック"/>
      <family val="3"/>
      <charset val="128"/>
    </font>
    <font>
      <sz val="9"/>
      <color indexed="81"/>
      <name val="MS P ゴシック"/>
      <family val="3"/>
      <charset val="128"/>
    </font>
    <font>
      <sz val="8"/>
      <name val="ＭＳ Ｐゴシック"/>
      <family val="3"/>
      <charset val="128"/>
    </font>
  </fonts>
  <fills count="6">
    <fill>
      <patternFill patternType="none"/>
    </fill>
    <fill>
      <patternFill patternType="gray125"/>
    </fill>
    <fill>
      <patternFill patternType="solid">
        <fgColor rgb="FFFFFFCC"/>
        <bgColor indexed="64"/>
      </patternFill>
    </fill>
    <fill>
      <patternFill patternType="solid">
        <fgColor rgb="FF002060"/>
        <bgColor indexed="64"/>
      </patternFill>
    </fill>
    <fill>
      <patternFill patternType="solid">
        <fgColor theme="0" tint="-0.14999847407452621"/>
        <bgColor indexed="64"/>
      </patternFill>
    </fill>
    <fill>
      <patternFill patternType="solid">
        <fgColor theme="0"/>
        <bgColor indexed="64"/>
      </patternFill>
    </fill>
  </fills>
  <borders count="7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thin">
        <color indexed="64"/>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medium">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right style="hair">
        <color indexed="64"/>
      </right>
      <top style="hair">
        <color indexed="64"/>
      </top>
      <bottom style="hair">
        <color indexed="64"/>
      </bottom>
      <diagonal/>
    </border>
    <border>
      <left/>
      <right style="medium">
        <color indexed="64"/>
      </right>
      <top style="thin">
        <color indexed="64"/>
      </top>
      <bottom style="medium">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diagonalUp="1">
      <left style="hair">
        <color indexed="64"/>
      </left>
      <right style="hair">
        <color indexed="64"/>
      </right>
      <top style="thin">
        <color indexed="64"/>
      </top>
      <bottom style="thin">
        <color indexed="64"/>
      </bottom>
      <diagonal style="hair">
        <color indexed="64"/>
      </diagonal>
    </border>
    <border diagonalUp="1">
      <left style="hair">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hair">
        <color indexed="64"/>
      </right>
      <top style="thin">
        <color indexed="64"/>
      </top>
      <bottom style="thin">
        <color indexed="64"/>
      </bottom>
      <diagonal style="hair">
        <color indexed="64"/>
      </diagonal>
    </border>
    <border diagonalUp="1">
      <left style="hair">
        <color indexed="64"/>
      </left>
      <right style="thin">
        <color indexed="64"/>
      </right>
      <top style="thin">
        <color indexed="64"/>
      </top>
      <bottom style="thin">
        <color indexed="64"/>
      </bottom>
      <diagonal style="hair">
        <color indexed="64"/>
      </diagonal>
    </border>
    <border>
      <left style="thick">
        <color indexed="64"/>
      </left>
      <right style="thick">
        <color indexed="64"/>
      </right>
      <top style="thick">
        <color indexed="64"/>
      </top>
      <bottom style="thick">
        <color indexed="64"/>
      </bottom>
      <diagonal/>
    </border>
    <border>
      <left style="thick">
        <color indexed="64"/>
      </left>
      <right/>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style="hair">
        <color indexed="64"/>
      </right>
      <top/>
      <bottom style="thin">
        <color auto="1"/>
      </bottom>
      <diagonal/>
    </border>
    <border>
      <left style="hair">
        <color indexed="64"/>
      </left>
      <right style="hair">
        <color indexed="64"/>
      </right>
      <top/>
      <bottom style="thin">
        <color indexed="64"/>
      </bottom>
      <diagonal/>
    </border>
  </borders>
  <cellStyleXfs count="3">
    <xf numFmtId="0" fontId="0" fillId="0" borderId="0"/>
    <xf numFmtId="38" fontId="1" fillId="0" borderId="0" applyFont="0" applyFill="0" applyBorder="0" applyAlignment="0" applyProtection="0"/>
    <xf numFmtId="38" fontId="6" fillId="0" borderId="0" applyFont="0" applyFill="0" applyBorder="0" applyAlignment="0" applyProtection="0"/>
  </cellStyleXfs>
  <cellXfs count="252">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11" fillId="0" borderId="0" xfId="0" applyFont="1" applyAlignment="1">
      <alignment vertical="center"/>
    </xf>
    <xf numFmtId="0" fontId="13" fillId="0" borderId="0" xfId="0" applyFont="1" applyAlignment="1">
      <alignment vertical="center"/>
    </xf>
    <xf numFmtId="0" fontId="11" fillId="0" borderId="0" xfId="0" applyFont="1" applyAlignment="1">
      <alignment horizontal="right" vertical="center"/>
    </xf>
    <xf numFmtId="0" fontId="12" fillId="0" borderId="0" xfId="0" applyFont="1" applyAlignment="1">
      <alignment horizontal="center" vertical="center"/>
    </xf>
    <xf numFmtId="0" fontId="14" fillId="0" borderId="0" xfId="0" applyFont="1" applyAlignment="1">
      <alignment horizontal="center" vertical="center"/>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15" fillId="0" borderId="28" xfId="0" applyFont="1" applyBorder="1" applyAlignment="1">
      <alignment vertical="center"/>
    </xf>
    <xf numFmtId="0" fontId="15" fillId="0" borderId="29" xfId="0" applyFont="1" applyBorder="1" applyAlignment="1">
      <alignment vertical="center"/>
    </xf>
    <xf numFmtId="0" fontId="15" fillId="0" borderId="30" xfId="0" applyFont="1" applyBorder="1" applyAlignment="1">
      <alignment vertical="center"/>
    </xf>
    <xf numFmtId="0" fontId="16" fillId="0" borderId="32" xfId="0" applyFont="1" applyBorder="1" applyAlignment="1">
      <alignment vertical="center"/>
    </xf>
    <xf numFmtId="38" fontId="15" fillId="0" borderId="18" xfId="1" applyFont="1" applyBorder="1" applyAlignment="1">
      <alignment horizontal="right" vertical="center" shrinkToFit="1"/>
    </xf>
    <xf numFmtId="38" fontId="15" fillId="0" borderId="19" xfId="1" applyFont="1" applyBorder="1" applyAlignment="1">
      <alignment horizontal="right" vertical="center" shrinkToFit="1"/>
    </xf>
    <xf numFmtId="38" fontId="15" fillId="0" borderId="20" xfId="1" applyFont="1" applyBorder="1" applyAlignment="1">
      <alignment horizontal="right" vertical="center" shrinkToFit="1"/>
    </xf>
    <xf numFmtId="38" fontId="15" fillId="0" borderId="21" xfId="1" applyFont="1" applyBorder="1" applyAlignment="1">
      <alignment horizontal="right" vertical="center" shrinkToFit="1"/>
    </xf>
    <xf numFmtId="38" fontId="15" fillId="0" borderId="22" xfId="1" applyFont="1" applyBorder="1" applyAlignment="1">
      <alignment horizontal="right" vertical="center" shrinkToFit="1"/>
    </xf>
    <xf numFmtId="38" fontId="15" fillId="0" borderId="23" xfId="1" applyFont="1" applyBorder="1" applyAlignment="1">
      <alignment horizontal="right" vertical="center" shrinkToFit="1"/>
    </xf>
    <xf numFmtId="38" fontId="15" fillId="0" borderId="21" xfId="1" applyFont="1" applyFill="1" applyBorder="1" applyAlignment="1">
      <alignment horizontal="right" vertical="center" shrinkToFit="1"/>
    </xf>
    <xf numFmtId="38" fontId="15" fillId="0" borderId="22" xfId="1" applyFont="1" applyFill="1" applyBorder="1" applyAlignment="1">
      <alignment horizontal="right" vertical="center" shrinkToFit="1"/>
    </xf>
    <xf numFmtId="38" fontId="15" fillId="0" borderId="23" xfId="1" applyFont="1" applyFill="1" applyBorder="1" applyAlignment="1">
      <alignment horizontal="right" vertical="center" shrinkToFit="1"/>
    </xf>
    <xf numFmtId="38" fontId="15" fillId="0" borderId="25" xfId="1" applyFont="1" applyBorder="1" applyAlignment="1">
      <alignment horizontal="right" vertical="center" shrinkToFit="1"/>
    </xf>
    <xf numFmtId="38" fontId="15" fillId="0" borderId="26" xfId="1" applyFont="1" applyBorder="1" applyAlignment="1">
      <alignment horizontal="right" vertical="center" shrinkToFit="1"/>
    </xf>
    <xf numFmtId="38" fontId="15" fillId="0" borderId="27" xfId="1" applyFont="1" applyBorder="1" applyAlignment="1">
      <alignment horizontal="right" vertical="center" shrinkToFit="1"/>
    </xf>
    <xf numFmtId="38" fontId="15" fillId="0" borderId="25" xfId="1" applyFont="1" applyFill="1" applyBorder="1" applyAlignment="1">
      <alignment horizontal="right" vertical="center" shrinkToFit="1"/>
    </xf>
    <xf numFmtId="38" fontId="15" fillId="0" borderId="26" xfId="1" applyFont="1" applyFill="1" applyBorder="1" applyAlignment="1">
      <alignment horizontal="right" vertical="center" shrinkToFit="1"/>
    </xf>
    <xf numFmtId="38" fontId="15" fillId="0" borderId="27" xfId="1" applyFont="1" applyFill="1" applyBorder="1" applyAlignment="1">
      <alignment horizontal="right" vertical="center" shrinkToFit="1"/>
    </xf>
    <xf numFmtId="38" fontId="16" fillId="0" borderId="33" xfId="1" applyFont="1" applyBorder="1" applyAlignment="1">
      <alignment vertical="center" shrinkToFit="1"/>
    </xf>
    <xf numFmtId="38" fontId="16" fillId="0" borderId="34" xfId="1" applyFont="1" applyBorder="1" applyAlignment="1">
      <alignment vertical="center" shrinkToFit="1"/>
    </xf>
    <xf numFmtId="38" fontId="16" fillId="0" borderId="35" xfId="1" applyFont="1" applyBorder="1" applyAlignment="1">
      <alignment vertical="center" shrinkToFit="1"/>
    </xf>
    <xf numFmtId="0" fontId="19" fillId="0" borderId="0" xfId="0" applyFont="1" applyAlignment="1">
      <alignment vertical="center"/>
    </xf>
    <xf numFmtId="0" fontId="0" fillId="0" borderId="0" xfId="0" applyAlignment="1">
      <alignment vertical="center"/>
    </xf>
    <xf numFmtId="38" fontId="10" fillId="0" borderId="8" xfId="1" applyFont="1" applyBorder="1" applyAlignment="1">
      <alignment horizontal="right" vertical="center" shrinkToFit="1"/>
    </xf>
    <xf numFmtId="38" fontId="10" fillId="0" borderId="8" xfId="1" applyFont="1" applyBorder="1" applyAlignment="1">
      <alignment horizontal="right" vertical="center"/>
    </xf>
    <xf numFmtId="0" fontId="21" fillId="3" borderId="51" xfId="0" applyFont="1" applyFill="1" applyBorder="1" applyAlignment="1">
      <alignment vertical="center"/>
    </xf>
    <xf numFmtId="0" fontId="21" fillId="3" borderId="45" xfId="0" applyFont="1" applyFill="1" applyBorder="1" applyAlignment="1">
      <alignment vertical="center"/>
    </xf>
    <xf numFmtId="0" fontId="0" fillId="0" borderId="52" xfId="0" applyBorder="1" applyAlignment="1">
      <alignment vertical="center"/>
    </xf>
    <xf numFmtId="0" fontId="0" fillId="0" borderId="46" xfId="0" applyBorder="1" applyAlignment="1">
      <alignment vertical="center"/>
    </xf>
    <xf numFmtId="0" fontId="0" fillId="4" borderId="52" xfId="0" applyFill="1" applyBorder="1" applyAlignment="1">
      <alignment vertical="center"/>
    </xf>
    <xf numFmtId="0" fontId="0" fillId="4" borderId="46" xfId="0" applyFill="1" applyBorder="1" applyAlignment="1">
      <alignment vertical="center"/>
    </xf>
    <xf numFmtId="0" fontId="0" fillId="4" borderId="53" xfId="0" applyFill="1" applyBorder="1" applyAlignment="1">
      <alignment vertical="center"/>
    </xf>
    <xf numFmtId="0" fontId="0" fillId="4" borderId="48" xfId="0" applyFill="1" applyBorder="1" applyAlignment="1">
      <alignment vertical="center"/>
    </xf>
    <xf numFmtId="0" fontId="19" fillId="0" borderId="0" xfId="0" applyFont="1"/>
    <xf numFmtId="0" fontId="10" fillId="0" borderId="0" xfId="0" applyFont="1" applyFill="1" applyBorder="1" applyAlignment="1">
      <alignment horizontal="center" vertical="center" shrinkToFit="1"/>
    </xf>
    <xf numFmtId="0" fontId="19" fillId="4" borderId="51" xfId="0" applyFont="1" applyFill="1" applyBorder="1" applyAlignment="1">
      <alignment horizontal="left" vertical="center" shrinkToFit="1"/>
    </xf>
    <xf numFmtId="179" fontId="19" fillId="4" borderId="44" xfId="0" applyNumberFormat="1" applyFont="1" applyFill="1" applyBorder="1" applyAlignment="1">
      <alignment horizontal="center" vertical="center"/>
    </xf>
    <xf numFmtId="38" fontId="19" fillId="4" borderId="44" xfId="1" applyFont="1" applyFill="1" applyBorder="1" applyAlignment="1">
      <alignment horizontal="right" vertical="center"/>
    </xf>
    <xf numFmtId="180" fontId="19" fillId="4" borderId="44" xfId="0" applyNumberFormat="1" applyFont="1" applyFill="1" applyBorder="1" applyAlignment="1">
      <alignment horizontal="right" vertical="center"/>
    </xf>
    <xf numFmtId="178" fontId="19" fillId="4" borderId="55" xfId="0" applyNumberFormat="1" applyFont="1" applyFill="1" applyBorder="1" applyAlignment="1">
      <alignment horizontal="center" vertical="center" shrinkToFit="1"/>
    </xf>
    <xf numFmtId="0" fontId="19" fillId="4" borderId="42" xfId="0" applyFont="1" applyFill="1" applyBorder="1" applyAlignment="1">
      <alignment horizontal="center" vertical="center" shrinkToFit="1"/>
    </xf>
    <xf numFmtId="178" fontId="19" fillId="4" borderId="43" xfId="0" applyNumberFormat="1" applyFont="1" applyFill="1" applyBorder="1" applyAlignment="1">
      <alignment horizontal="center" vertical="center" shrinkToFit="1"/>
    </xf>
    <xf numFmtId="0" fontId="19" fillId="4" borderId="45" xfId="0" applyFont="1" applyFill="1" applyBorder="1"/>
    <xf numFmtId="0" fontId="19" fillId="0" borderId="51" xfId="0" applyFont="1" applyBorder="1" applyAlignment="1">
      <alignment horizontal="left" vertical="center" shrinkToFit="1"/>
    </xf>
    <xf numFmtId="179" fontId="19" fillId="0" borderId="44" xfId="0" applyNumberFormat="1" applyFont="1" applyBorder="1" applyAlignment="1">
      <alignment horizontal="center" vertical="center"/>
    </xf>
    <xf numFmtId="38" fontId="19" fillId="0" borderId="44" xfId="1" applyFont="1" applyBorder="1" applyAlignment="1">
      <alignment horizontal="right" vertical="center"/>
    </xf>
    <xf numFmtId="180" fontId="19" fillId="0" borderId="44" xfId="0" applyNumberFormat="1" applyFont="1" applyBorder="1" applyAlignment="1">
      <alignment horizontal="right" vertical="center"/>
    </xf>
    <xf numFmtId="178" fontId="19" fillId="0" borderId="55" xfId="0" applyNumberFormat="1" applyFont="1" applyBorder="1" applyAlignment="1">
      <alignment horizontal="center" vertical="center" shrinkToFit="1"/>
    </xf>
    <xf numFmtId="0" fontId="19" fillId="0" borderId="42" xfId="0" applyFont="1" applyBorder="1" applyAlignment="1">
      <alignment horizontal="center" vertical="center" shrinkToFit="1"/>
    </xf>
    <xf numFmtId="178" fontId="19" fillId="0" borderId="43" xfId="0" applyNumberFormat="1" applyFont="1" applyBorder="1" applyAlignment="1">
      <alignment horizontal="center" vertical="center" shrinkToFit="1"/>
    </xf>
    <xf numFmtId="0" fontId="19" fillId="0" borderId="45" xfId="0" applyFont="1" applyBorder="1"/>
    <xf numFmtId="0" fontId="19" fillId="0" borderId="52" xfId="0" applyFont="1" applyBorder="1" applyAlignment="1">
      <alignment horizontal="left" vertical="center" shrinkToFit="1"/>
    </xf>
    <xf numFmtId="179" fontId="19" fillId="0" borderId="22" xfId="0" applyNumberFormat="1" applyFont="1" applyBorder="1" applyAlignment="1">
      <alignment horizontal="center" vertical="center"/>
    </xf>
    <xf numFmtId="38" fontId="19" fillId="0" borderId="22" xfId="1" applyFont="1" applyBorder="1" applyAlignment="1">
      <alignment horizontal="right" vertical="center"/>
    </xf>
    <xf numFmtId="180" fontId="19" fillId="0" borderId="22" xfId="0" applyNumberFormat="1" applyFont="1" applyBorder="1" applyAlignment="1">
      <alignment horizontal="right" vertical="center"/>
    </xf>
    <xf numFmtId="178" fontId="19" fillId="0" borderId="56" xfId="0" applyNumberFormat="1" applyFont="1" applyBorder="1" applyAlignment="1">
      <alignment horizontal="center" vertical="center" shrinkToFit="1"/>
    </xf>
    <xf numFmtId="0" fontId="19" fillId="0" borderId="39" xfId="0" applyFont="1" applyBorder="1" applyAlignment="1">
      <alignment horizontal="center" vertical="center" shrinkToFit="1"/>
    </xf>
    <xf numFmtId="178" fontId="19" fillId="0" borderId="31" xfId="0" applyNumberFormat="1" applyFont="1" applyBorder="1" applyAlignment="1">
      <alignment horizontal="center" vertical="center" shrinkToFit="1"/>
    </xf>
    <xf numFmtId="0" fontId="19" fillId="0" borderId="46" xfId="0" applyFont="1" applyBorder="1"/>
    <xf numFmtId="0" fontId="19" fillId="0" borderId="53" xfId="0" applyFont="1" applyBorder="1" applyAlignment="1">
      <alignment horizontal="left" vertical="center" shrinkToFit="1"/>
    </xf>
    <xf numFmtId="179" fontId="19" fillId="0" borderId="24" xfId="0" applyNumberFormat="1" applyFont="1" applyBorder="1" applyAlignment="1">
      <alignment horizontal="center" vertical="center"/>
    </xf>
    <xf numFmtId="38" fontId="19" fillId="0" borderId="24" xfId="1" applyFont="1" applyBorder="1" applyAlignment="1">
      <alignment horizontal="right" vertical="center"/>
    </xf>
    <xf numFmtId="180" fontId="19" fillId="0" borderId="24" xfId="0" applyNumberFormat="1" applyFont="1" applyBorder="1" applyAlignment="1">
      <alignment horizontal="right" vertical="center"/>
    </xf>
    <xf numFmtId="178" fontId="19" fillId="0" borderId="57" xfId="0" applyNumberFormat="1" applyFont="1" applyBorder="1" applyAlignment="1">
      <alignment horizontal="center" vertical="center" shrinkToFit="1"/>
    </xf>
    <xf numFmtId="0" fontId="19" fillId="0" borderId="41" xfId="0" applyFont="1" applyBorder="1" applyAlignment="1">
      <alignment horizontal="center" vertical="center" shrinkToFit="1"/>
    </xf>
    <xf numFmtId="178" fontId="19" fillId="0" borderId="47" xfId="0" applyNumberFormat="1" applyFont="1" applyBorder="1" applyAlignment="1">
      <alignment horizontal="center" vertical="center" shrinkToFit="1"/>
    </xf>
    <xf numFmtId="0" fontId="19" fillId="0" borderId="48" xfId="0" applyFont="1" applyBorder="1"/>
    <xf numFmtId="0" fontId="0" fillId="0" borderId="49" xfId="0" applyFont="1" applyBorder="1" applyAlignment="1">
      <alignment horizontal="center" vertical="center" shrinkToFit="1"/>
    </xf>
    <xf numFmtId="179" fontId="0" fillId="0" borderId="50" xfId="0" applyNumberFormat="1" applyFont="1" applyBorder="1" applyAlignment="1">
      <alignment horizontal="center" vertical="center"/>
    </xf>
    <xf numFmtId="38" fontId="0" fillId="0" borderId="58" xfId="1" applyFont="1" applyBorder="1" applyAlignment="1">
      <alignment horizontal="right" vertical="center"/>
    </xf>
    <xf numFmtId="180" fontId="0" fillId="0" borderId="50" xfId="0" applyNumberFormat="1" applyFont="1" applyBorder="1" applyAlignment="1">
      <alignment horizontal="right" vertical="center"/>
    </xf>
    <xf numFmtId="0" fontId="0" fillId="0" borderId="62" xfId="0" applyFont="1" applyBorder="1"/>
    <xf numFmtId="0" fontId="12" fillId="0" borderId="4" xfId="0" applyFont="1" applyBorder="1" applyAlignment="1">
      <alignment horizontal="center" vertical="center"/>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17" fillId="0" borderId="38" xfId="0" applyFont="1" applyBorder="1" applyAlignment="1">
      <alignment horizontal="center" vertical="center" wrapText="1"/>
    </xf>
    <xf numFmtId="0" fontId="8" fillId="0" borderId="40" xfId="0" applyFont="1" applyBorder="1" applyAlignment="1">
      <alignment horizontal="center" vertical="center"/>
    </xf>
    <xf numFmtId="0" fontId="5" fillId="0" borderId="14" xfId="0" applyFont="1" applyBorder="1" applyAlignment="1">
      <alignment horizontal="center" vertical="center"/>
    </xf>
    <xf numFmtId="178" fontId="11" fillId="0" borderId="63" xfId="0" applyNumberFormat="1" applyFont="1" applyBorder="1" applyAlignment="1">
      <alignment horizontal="center"/>
    </xf>
    <xf numFmtId="178" fontId="0" fillId="0" borderId="64" xfId="0" applyNumberFormat="1" applyBorder="1" applyAlignment="1">
      <alignment horizontal="center"/>
    </xf>
    <xf numFmtId="178" fontId="0" fillId="0" borderId="0" xfId="0" applyNumberFormat="1" applyAlignment="1">
      <alignment horizontal="center"/>
    </xf>
    <xf numFmtId="181" fontId="8" fillId="0" borderId="0" xfId="0" applyNumberFormat="1" applyFont="1" applyAlignment="1">
      <alignment horizontal="center"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Fill="1" applyBorder="1" applyAlignment="1">
      <alignment horizontal="center" vertical="center"/>
    </xf>
    <xf numFmtId="38" fontId="0" fillId="0" borderId="0" xfId="1" applyFont="1" applyFill="1" applyBorder="1" applyAlignment="1">
      <alignment horizontal="center" vertical="center"/>
    </xf>
    <xf numFmtId="38" fontId="0" fillId="0" borderId="0" xfId="1" applyFont="1" applyFill="1" applyBorder="1" applyAlignment="1">
      <alignment horizontal="right" vertical="center"/>
    </xf>
    <xf numFmtId="0" fontId="0" fillId="0" borderId="66" xfId="0" applyBorder="1" applyAlignment="1">
      <alignment horizontal="center" vertical="center"/>
    </xf>
    <xf numFmtId="0" fontId="24" fillId="0" borderId="67" xfId="0" applyFont="1" applyBorder="1" applyAlignment="1">
      <alignment horizontal="center" vertical="center"/>
    </xf>
    <xf numFmtId="0" fontId="24" fillId="0" borderId="4" xfId="0" applyFont="1" applyBorder="1" applyAlignment="1">
      <alignment horizontal="center" vertical="center"/>
    </xf>
    <xf numFmtId="0" fontId="24" fillId="0" borderId="68" xfId="0" applyFont="1" applyBorder="1" applyAlignment="1">
      <alignment horizontal="center" vertical="center"/>
    </xf>
    <xf numFmtId="0" fontId="24" fillId="0" borderId="69" xfId="0" applyFont="1" applyBorder="1" applyAlignment="1">
      <alignment horizontal="center" vertical="center"/>
    </xf>
    <xf numFmtId="183" fontId="0" fillId="4" borderId="49" xfId="0" applyNumberFormat="1" applyFill="1" applyBorder="1" applyAlignment="1">
      <alignment horizontal="center" vertical="center"/>
    </xf>
    <xf numFmtId="184" fontId="0" fillId="4" borderId="50" xfId="0" applyNumberFormat="1" applyFill="1" applyBorder="1" applyAlignment="1">
      <alignment horizontal="center" vertical="center"/>
    </xf>
    <xf numFmtId="185" fontId="0" fillId="4" borderId="70" xfId="0" applyNumberFormat="1" applyFill="1" applyBorder="1" applyAlignment="1">
      <alignment horizontal="center" vertical="center"/>
    </xf>
    <xf numFmtId="0" fontId="0" fillId="4" borderId="10" xfId="0" applyFill="1" applyBorder="1" applyAlignment="1">
      <alignment horizontal="center" vertical="center"/>
    </xf>
    <xf numFmtId="185" fontId="0" fillId="4" borderId="71" xfId="0" applyNumberFormat="1" applyFill="1" applyBorder="1" applyAlignment="1">
      <alignment horizontal="center" vertical="center"/>
    </xf>
    <xf numFmtId="186" fontId="0" fillId="4" borderId="50" xfId="0" applyNumberFormat="1" applyFill="1" applyBorder="1" applyAlignment="1">
      <alignment horizontal="center" vertical="center" shrinkToFit="1"/>
    </xf>
    <xf numFmtId="182" fontId="0" fillId="4" borderId="50" xfId="0" applyNumberFormat="1" applyFill="1" applyBorder="1" applyAlignment="1">
      <alignment vertical="center"/>
    </xf>
    <xf numFmtId="0" fontId="0" fillId="4" borderId="50" xfId="0" applyFill="1" applyBorder="1" applyAlignment="1">
      <alignment horizontal="left" vertical="center" wrapText="1"/>
    </xf>
    <xf numFmtId="0" fontId="24" fillId="4" borderId="54" xfId="0" applyFont="1" applyFill="1" applyBorder="1" applyAlignment="1">
      <alignment horizontal="left" vertical="top" wrapText="1"/>
    </xf>
    <xf numFmtId="183" fontId="0" fillId="2" borderId="49" xfId="0" applyNumberFormat="1" applyFill="1" applyBorder="1" applyAlignment="1">
      <alignment horizontal="center" vertical="center"/>
    </xf>
    <xf numFmtId="184" fontId="0" fillId="0" borderId="50" xfId="0" applyNumberFormat="1" applyBorder="1" applyAlignment="1">
      <alignment horizontal="center" vertical="center"/>
    </xf>
    <xf numFmtId="185" fontId="0" fillId="2" borderId="70" xfId="0" applyNumberFormat="1" applyFill="1" applyBorder="1" applyAlignment="1">
      <alignment horizontal="center" vertical="center"/>
    </xf>
    <xf numFmtId="0" fontId="0" fillId="0" borderId="10" xfId="0" applyBorder="1" applyAlignment="1">
      <alignment horizontal="center" vertical="center"/>
    </xf>
    <xf numFmtId="185" fontId="0" fillId="2" borderId="71" xfId="0" applyNumberFormat="1" applyFill="1" applyBorder="1" applyAlignment="1">
      <alignment horizontal="center" vertical="center"/>
    </xf>
    <xf numFmtId="186" fontId="0" fillId="0" borderId="50" xfId="0" applyNumberFormat="1" applyBorder="1" applyAlignment="1">
      <alignment horizontal="center" vertical="center" shrinkToFit="1"/>
    </xf>
    <xf numFmtId="182" fontId="0" fillId="0" borderId="50" xfId="0" applyNumberFormat="1" applyBorder="1" applyAlignment="1">
      <alignment vertical="center"/>
    </xf>
    <xf numFmtId="0" fontId="0" fillId="2" borderId="50" xfId="0" applyFill="1" applyBorder="1" applyAlignment="1">
      <alignment horizontal="left" vertical="center" wrapText="1"/>
    </xf>
    <xf numFmtId="0" fontId="24" fillId="2" borderId="54" xfId="0" applyFont="1" applyFill="1" applyBorder="1" applyAlignment="1">
      <alignment horizontal="left" vertical="top" wrapText="1"/>
    </xf>
    <xf numFmtId="0" fontId="0" fillId="2" borderId="50" xfId="0" applyFill="1" applyBorder="1" applyAlignment="1">
      <alignment vertical="center" wrapText="1"/>
    </xf>
    <xf numFmtId="186" fontId="0" fillId="0" borderId="8" xfId="0" applyNumberFormat="1" applyBorder="1" applyAlignment="1">
      <alignment horizontal="center" vertical="center"/>
    </xf>
    <xf numFmtId="182" fontId="0" fillId="0" borderId="8" xfId="0" applyNumberFormat="1" applyBorder="1" applyAlignment="1">
      <alignment vertical="center"/>
    </xf>
    <xf numFmtId="180" fontId="19" fillId="4" borderId="55" xfId="0" applyNumberFormat="1" applyFont="1" applyFill="1" applyBorder="1" applyAlignment="1">
      <alignment horizontal="right" vertical="center"/>
    </xf>
    <xf numFmtId="180" fontId="19" fillId="0" borderId="55" xfId="0" applyNumberFormat="1" applyFont="1" applyBorder="1" applyAlignment="1">
      <alignment horizontal="right" vertical="center"/>
    </xf>
    <xf numFmtId="180" fontId="19" fillId="0" borderId="56" xfId="0" applyNumberFormat="1" applyFont="1" applyBorder="1" applyAlignment="1">
      <alignment horizontal="right" vertical="center"/>
    </xf>
    <xf numFmtId="180" fontId="19" fillId="0" borderId="57" xfId="0" applyNumberFormat="1" applyFont="1" applyBorder="1" applyAlignment="1">
      <alignment horizontal="right" vertical="center"/>
    </xf>
    <xf numFmtId="180" fontId="0" fillId="0" borderId="70" xfId="0" applyNumberFormat="1" applyFont="1" applyBorder="1" applyAlignment="1">
      <alignment horizontal="right" vertical="center"/>
    </xf>
    <xf numFmtId="0" fontId="0" fillId="0" borderId="24" xfId="0" applyFont="1" applyFill="1" applyBorder="1" applyAlignment="1">
      <alignment horizontal="center" vertical="center" wrapText="1"/>
    </xf>
    <xf numFmtId="0" fontId="17" fillId="5" borderId="38" xfId="0" applyFont="1" applyFill="1" applyBorder="1" applyAlignment="1">
      <alignment horizontal="center" vertical="center" wrapText="1"/>
    </xf>
    <xf numFmtId="0" fontId="0" fillId="0" borderId="8" xfId="0" applyBorder="1" applyAlignment="1">
      <alignment horizontal="center" vertical="center"/>
    </xf>
    <xf numFmtId="187" fontId="0" fillId="2" borderId="71" xfId="0" applyNumberFormat="1" applyFill="1" applyBorder="1" applyAlignment="1">
      <alignment horizontal="center" vertical="center"/>
    </xf>
    <xf numFmtId="0" fontId="12" fillId="2" borderId="4" xfId="0" applyFont="1" applyFill="1" applyBorder="1" applyAlignment="1">
      <alignment horizontal="center" vertical="center"/>
    </xf>
    <xf numFmtId="0" fontId="12" fillId="0" borderId="0" xfId="0" applyFont="1" applyAlignment="1">
      <alignment horizontal="center" vertical="center"/>
    </xf>
    <xf numFmtId="0" fontId="14" fillId="0" borderId="0" xfId="0" applyFont="1" applyAlignment="1">
      <alignment horizontal="center"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18" fillId="0" borderId="23"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1"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2"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0" fillId="2" borderId="22" xfId="0" applyFill="1" applyBorder="1" applyAlignment="1">
      <alignment horizontal="center" vertical="center" shrinkToFit="1"/>
    </xf>
    <xf numFmtId="0" fontId="0" fillId="2" borderId="46" xfId="0" applyFill="1" applyBorder="1" applyAlignment="1">
      <alignment horizontal="center" vertical="center" shrinkToFit="1"/>
    </xf>
    <xf numFmtId="0" fontId="0" fillId="0" borderId="22" xfId="0" applyBorder="1" applyAlignment="1">
      <alignment horizontal="center"/>
    </xf>
    <xf numFmtId="178" fontId="0" fillId="2" borderId="22" xfId="0" applyNumberFormat="1" applyFill="1" applyBorder="1" applyAlignment="1">
      <alignment horizontal="center"/>
    </xf>
    <xf numFmtId="177" fontId="0" fillId="2" borderId="44" xfId="0" applyNumberFormat="1" applyFill="1" applyBorder="1" applyAlignment="1">
      <alignment horizontal="right" vertical="center"/>
    </xf>
    <xf numFmtId="177" fontId="0" fillId="2" borderId="22" xfId="0" applyNumberFormat="1" applyFill="1" applyBorder="1" applyAlignment="1">
      <alignment horizontal="right" vertical="center"/>
    </xf>
    <xf numFmtId="177" fontId="0" fillId="2" borderId="24" xfId="0" applyNumberFormat="1" applyFill="1" applyBorder="1" applyAlignment="1">
      <alignment horizontal="right" vertical="center"/>
    </xf>
    <xf numFmtId="38" fontId="0" fillId="2" borderId="44" xfId="1" applyFont="1" applyFill="1" applyBorder="1" applyAlignment="1">
      <alignment horizontal="right" vertical="center"/>
    </xf>
    <xf numFmtId="38" fontId="0" fillId="2" borderId="22" xfId="1" applyFont="1" applyFill="1" applyBorder="1" applyAlignment="1">
      <alignment horizontal="right" vertical="center"/>
    </xf>
    <xf numFmtId="38" fontId="0" fillId="2" borderId="24" xfId="1" applyFont="1" applyFill="1" applyBorder="1" applyAlignment="1">
      <alignment horizontal="right" vertical="center"/>
    </xf>
    <xf numFmtId="0" fontId="0" fillId="0" borderId="22" xfId="0" applyBorder="1" applyAlignment="1">
      <alignment horizontal="left" shrinkToFit="1"/>
    </xf>
    <xf numFmtId="0" fontId="0" fillId="0" borderId="46" xfId="0" applyBorder="1" applyAlignment="1">
      <alignment horizontal="left" shrinkToFit="1"/>
    </xf>
    <xf numFmtId="0" fontId="0" fillId="2" borderId="24" xfId="0" applyFill="1" applyBorder="1" applyAlignment="1">
      <alignment horizontal="center" vertical="center" shrinkToFit="1"/>
    </xf>
    <xf numFmtId="0" fontId="0" fillId="2" borderId="48" xfId="0" applyFill="1" applyBorder="1" applyAlignment="1">
      <alignment horizontal="center" vertical="center" shrinkToFit="1"/>
    </xf>
    <xf numFmtId="0" fontId="0" fillId="0" borderId="24" xfId="0" applyBorder="1" applyAlignment="1">
      <alignment horizontal="center"/>
    </xf>
    <xf numFmtId="178" fontId="0" fillId="2" borderId="24" xfId="0" applyNumberFormat="1" applyFill="1" applyBorder="1" applyAlignment="1">
      <alignment horizontal="center"/>
    </xf>
    <xf numFmtId="0" fontId="0" fillId="0" borderId="44" xfId="0" applyBorder="1" applyAlignment="1">
      <alignment horizontal="center"/>
    </xf>
    <xf numFmtId="178" fontId="0" fillId="2" borderId="44" xfId="0" applyNumberFormat="1" applyFill="1" applyBorder="1" applyAlignment="1">
      <alignment horizontal="center"/>
    </xf>
    <xf numFmtId="0" fontId="10" fillId="0" borderId="8" xfId="0" applyFont="1" applyBorder="1" applyAlignment="1">
      <alignment horizontal="right" vertical="center"/>
    </xf>
    <xf numFmtId="0" fontId="0" fillId="0" borderId="13" xfId="0" applyBorder="1" applyAlignment="1">
      <alignment horizontal="left" vertical="top" wrapText="1"/>
    </xf>
    <xf numFmtId="0" fontId="0" fillId="0" borderId="11" xfId="0" applyBorder="1" applyAlignment="1">
      <alignment horizontal="left" vertical="top" wrapText="1"/>
    </xf>
    <xf numFmtId="0" fontId="0" fillId="0" borderId="9" xfId="0" applyBorder="1" applyAlignment="1">
      <alignment horizontal="left" vertical="top" wrapText="1"/>
    </xf>
    <xf numFmtId="0" fontId="0" fillId="0" borderId="12" xfId="0" applyBorder="1" applyAlignment="1">
      <alignment horizontal="left" vertical="top" wrapText="1"/>
    </xf>
    <xf numFmtId="0" fontId="0" fillId="0" borderId="0" xfId="0" applyBorder="1" applyAlignment="1">
      <alignment horizontal="left" vertical="top" wrapText="1"/>
    </xf>
    <xf numFmtId="0" fontId="0" fillId="0" borderId="16" xfId="0" applyBorder="1" applyAlignment="1">
      <alignment horizontal="left" vertical="top" wrapText="1"/>
    </xf>
    <xf numFmtId="0" fontId="0" fillId="0" borderId="15" xfId="0" applyBorder="1" applyAlignment="1">
      <alignment horizontal="left" vertical="top" wrapText="1"/>
    </xf>
    <xf numFmtId="0" fontId="0" fillId="0" borderId="4" xfId="0" applyBorder="1" applyAlignment="1">
      <alignment horizontal="left" vertical="top" wrapText="1"/>
    </xf>
    <xf numFmtId="0" fontId="0" fillId="0" borderId="17" xfId="0" applyBorder="1" applyAlignment="1">
      <alignment horizontal="left" vertical="top" wrapText="1"/>
    </xf>
    <xf numFmtId="0" fontId="0" fillId="0" borderId="13" xfId="0" applyBorder="1" applyAlignment="1">
      <alignment horizontal="center" vertical="center" shrinkToFit="1"/>
    </xf>
    <xf numFmtId="0" fontId="0" fillId="0" borderId="12" xfId="0" applyBorder="1" applyAlignment="1">
      <alignment horizontal="center" vertical="center" shrinkToFit="1"/>
    </xf>
    <xf numFmtId="0" fontId="0" fillId="0" borderId="15" xfId="0" applyBorder="1" applyAlignment="1">
      <alignment horizontal="center" vertical="center" shrinkToFit="1"/>
    </xf>
    <xf numFmtId="0" fontId="0" fillId="0" borderId="42" xfId="0" applyBorder="1" applyAlignment="1">
      <alignment horizontal="center" vertical="center"/>
    </xf>
    <xf numFmtId="0" fontId="0" fillId="0" borderId="39" xfId="0" applyBorder="1" applyAlignment="1">
      <alignment horizontal="center" vertical="center"/>
    </xf>
    <xf numFmtId="0" fontId="0" fillId="0" borderId="41" xfId="0" applyBorder="1" applyAlignment="1">
      <alignment horizontal="center" vertical="center"/>
    </xf>
    <xf numFmtId="0" fontId="0" fillId="2" borderId="43" xfId="0" applyFill="1" applyBorder="1" applyAlignment="1">
      <alignment horizontal="center" vertical="center"/>
    </xf>
    <xf numFmtId="0" fontId="0" fillId="2" borderId="31" xfId="0" applyFill="1" applyBorder="1" applyAlignment="1">
      <alignment horizontal="center" vertical="center"/>
    </xf>
    <xf numFmtId="0" fontId="0" fillId="2" borderId="47" xfId="0" applyFill="1" applyBorder="1" applyAlignment="1">
      <alignment horizontal="center" vertical="center"/>
    </xf>
    <xf numFmtId="0" fontId="0" fillId="2" borderId="44" xfId="0" applyFill="1" applyBorder="1" applyAlignment="1">
      <alignment horizontal="left" vertical="center"/>
    </xf>
    <xf numFmtId="0" fontId="0" fillId="2" borderId="22" xfId="0" applyFill="1" applyBorder="1" applyAlignment="1">
      <alignment horizontal="left" vertical="center"/>
    </xf>
    <xf numFmtId="0" fontId="0" fillId="2" borderId="24" xfId="0" applyFill="1" applyBorder="1" applyAlignment="1">
      <alignment horizontal="left" vertical="center"/>
    </xf>
    <xf numFmtId="0" fontId="0" fillId="2" borderId="44" xfId="0" applyFill="1" applyBorder="1" applyAlignment="1">
      <alignment horizontal="left" vertical="center" wrapText="1"/>
    </xf>
    <xf numFmtId="0" fontId="0" fillId="2" borderId="22" xfId="0" applyFill="1" applyBorder="1" applyAlignment="1">
      <alignment horizontal="left" vertical="center" wrapText="1"/>
    </xf>
    <xf numFmtId="0" fontId="0" fillId="2" borderId="24" xfId="0" applyFill="1" applyBorder="1" applyAlignment="1">
      <alignment horizontal="left" vertical="center" wrapText="1"/>
    </xf>
    <xf numFmtId="176" fontId="0" fillId="2" borderId="44" xfId="0" applyNumberFormat="1" applyFill="1" applyBorder="1" applyAlignment="1">
      <alignment horizontal="right" vertical="center"/>
    </xf>
    <xf numFmtId="176" fontId="0" fillId="2" borderId="22" xfId="0" applyNumberFormat="1" applyFill="1" applyBorder="1" applyAlignment="1">
      <alignment horizontal="right" vertical="center"/>
    </xf>
    <xf numFmtId="176" fontId="0" fillId="2" borderId="24" xfId="0" applyNumberFormat="1" applyFill="1" applyBorder="1" applyAlignment="1">
      <alignment horizontal="right" vertical="center"/>
    </xf>
    <xf numFmtId="0" fontId="0" fillId="0" borderId="44" xfId="0" applyBorder="1" applyAlignment="1">
      <alignment horizontal="left" shrinkToFit="1"/>
    </xf>
    <xf numFmtId="0" fontId="0" fillId="0" borderId="45" xfId="0" applyBorder="1" applyAlignment="1">
      <alignment horizontal="left" shrinkToFit="1"/>
    </xf>
    <xf numFmtId="0" fontId="7" fillId="0" borderId="8" xfId="0" applyFont="1" applyFill="1" applyBorder="1" applyAlignment="1">
      <alignment horizontal="center" vertical="center" wrapText="1"/>
    </xf>
    <xf numFmtId="0" fontId="7" fillId="0" borderId="8" xfId="0" applyFont="1" applyFill="1" applyBorder="1" applyAlignment="1">
      <alignment horizontal="center" vertical="center"/>
    </xf>
    <xf numFmtId="0" fontId="7" fillId="0" borderId="53" xfId="0" applyFont="1" applyFill="1" applyBorder="1" applyAlignment="1">
      <alignment horizontal="center" vertical="center"/>
    </xf>
    <xf numFmtId="0" fontId="7" fillId="0" borderId="24" xfId="0" applyFont="1" applyFill="1" applyBorder="1" applyAlignment="1">
      <alignment horizontal="center" vertical="center"/>
    </xf>
    <xf numFmtId="0" fontId="7" fillId="0" borderId="48" xfId="0" applyFont="1" applyFill="1" applyBorder="1" applyAlignment="1">
      <alignment horizontal="center" vertical="center"/>
    </xf>
    <xf numFmtId="0" fontId="20" fillId="0" borderId="0" xfId="0" applyFont="1" applyAlignment="1">
      <alignment horizontal="center" vertical="center"/>
    </xf>
    <xf numFmtId="0" fontId="10" fillId="0" borderId="4" xfId="0" applyFont="1" applyBorder="1" applyAlignment="1">
      <alignment horizontal="center" vertical="center"/>
    </xf>
    <xf numFmtId="0" fontId="10" fillId="0" borderId="4" xfId="0" applyFont="1" applyFill="1" applyBorder="1" applyAlignment="1">
      <alignment horizontal="center" vertical="center" shrinkToFit="1"/>
    </xf>
    <xf numFmtId="0" fontId="10" fillId="2" borderId="4" xfId="0" applyFont="1" applyFill="1" applyBorder="1" applyAlignment="1">
      <alignment horizontal="center" vertical="center"/>
    </xf>
    <xf numFmtId="0" fontId="7" fillId="0" borderId="13"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9" xfId="0" applyFont="1" applyFill="1" applyBorder="1" applyAlignment="1">
      <alignment horizontal="center" vertical="center"/>
    </xf>
    <xf numFmtId="0" fontId="7" fillId="0" borderId="15"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17" xfId="0" applyFont="1" applyFill="1" applyBorder="1" applyAlignment="1">
      <alignment horizontal="center" vertical="center"/>
    </xf>
    <xf numFmtId="0" fontId="7" fillId="0" borderId="51" xfId="0" applyFont="1" applyFill="1" applyBorder="1" applyAlignment="1">
      <alignment horizontal="center" vertical="center"/>
    </xf>
    <xf numFmtId="0" fontId="7" fillId="0" borderId="44" xfId="0" applyFont="1" applyFill="1" applyBorder="1" applyAlignment="1">
      <alignment horizontal="center" vertical="center"/>
    </xf>
    <xf numFmtId="0" fontId="7" fillId="0" borderId="45" xfId="0" applyFont="1" applyFill="1" applyBorder="1" applyAlignment="1">
      <alignment horizontal="center" vertical="center"/>
    </xf>
    <xf numFmtId="0" fontId="0" fillId="0" borderId="66" xfId="0" applyFont="1" applyFill="1" applyBorder="1" applyAlignment="1">
      <alignment horizontal="center" vertical="center"/>
    </xf>
    <xf numFmtId="0" fontId="0" fillId="0" borderId="69" xfId="0" applyFont="1" applyFill="1" applyBorder="1" applyAlignment="1">
      <alignment horizontal="center" vertical="center"/>
    </xf>
    <xf numFmtId="0" fontId="22" fillId="0" borderId="0" xfId="0" applyFont="1" applyAlignment="1">
      <alignment horizontal="center" vertical="center"/>
    </xf>
    <xf numFmtId="0" fontId="0" fillId="0" borderId="0" xfId="0" applyAlignment="1">
      <alignment horizontal="center" vertical="center"/>
    </xf>
    <xf numFmtId="0" fontId="0" fillId="0" borderId="16" xfId="0" applyBorder="1" applyAlignment="1">
      <alignment horizontal="center" vertical="center"/>
    </xf>
    <xf numFmtId="178" fontId="0" fillId="0" borderId="59" xfId="0" applyNumberFormat="1" applyFont="1" applyBorder="1" applyAlignment="1">
      <alignment horizontal="center" vertical="center" shrinkToFit="1"/>
    </xf>
    <xf numFmtId="178" fontId="0" fillId="0" borderId="60" xfId="0" applyNumberFormat="1" applyFont="1" applyBorder="1" applyAlignment="1">
      <alignment horizontal="center" vertical="center" shrinkToFit="1"/>
    </xf>
    <xf numFmtId="178" fontId="0" fillId="0" borderId="61" xfId="0" applyNumberFormat="1" applyFont="1" applyBorder="1" applyAlignment="1">
      <alignment horizontal="center" vertical="center" shrinkToFit="1"/>
    </xf>
    <xf numFmtId="0" fontId="0" fillId="0" borderId="44" xfId="0" applyFont="1" applyFill="1" applyBorder="1" applyAlignment="1">
      <alignment horizontal="center" vertical="center" wrapText="1"/>
    </xf>
    <xf numFmtId="0" fontId="0" fillId="0" borderId="72" xfId="0" applyFont="1" applyFill="1" applyBorder="1" applyAlignment="1">
      <alignment horizontal="center" vertical="center"/>
    </xf>
    <xf numFmtId="0" fontId="0" fillId="0" borderId="75" xfId="0" applyFont="1" applyFill="1" applyBorder="1" applyAlignment="1">
      <alignment horizontal="center" vertical="center"/>
    </xf>
    <xf numFmtId="0" fontId="0" fillId="0" borderId="65" xfId="0" applyFont="1" applyFill="1" applyBorder="1" applyAlignment="1">
      <alignment horizontal="center" vertical="center" wrapText="1"/>
    </xf>
    <xf numFmtId="0" fontId="0" fillId="0" borderId="76" xfId="0" applyFont="1" applyFill="1" applyBorder="1" applyAlignment="1">
      <alignment horizontal="center" vertical="center" wrapText="1"/>
    </xf>
    <xf numFmtId="0" fontId="0" fillId="0" borderId="73"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74" xfId="0" applyFont="1" applyFill="1" applyBorder="1" applyAlignment="1">
      <alignment horizontal="center" vertical="center" wrapText="1"/>
    </xf>
    <xf numFmtId="0" fontId="0" fillId="0" borderId="67"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68" xfId="0" applyFont="1" applyFill="1" applyBorder="1" applyAlignment="1">
      <alignment horizontal="center" vertical="center" wrapText="1"/>
    </xf>
    <xf numFmtId="0" fontId="0" fillId="0" borderId="8" xfId="0" applyBorder="1" applyAlignment="1">
      <alignment horizontal="center" vertical="center"/>
    </xf>
    <xf numFmtId="0" fontId="0" fillId="0" borderId="49" xfId="0" applyBorder="1" applyAlignment="1">
      <alignment horizontal="center" vertical="center"/>
    </xf>
    <xf numFmtId="0" fontId="0" fillId="0" borderId="50" xfId="0" applyBorder="1" applyAlignment="1">
      <alignment horizontal="center" vertical="center"/>
    </xf>
    <xf numFmtId="0" fontId="0" fillId="0" borderId="65" xfId="0" applyBorder="1" applyAlignment="1">
      <alignment horizontal="center" vertical="center"/>
    </xf>
    <xf numFmtId="0" fontId="0" fillId="0" borderId="50" xfId="0" applyBorder="1" applyAlignment="1">
      <alignment horizontal="center" vertical="center" wrapText="1"/>
    </xf>
    <xf numFmtId="0" fontId="0" fillId="0" borderId="65" xfId="0" applyBorder="1" applyAlignment="1">
      <alignment horizontal="center" vertical="center" wrapText="1"/>
    </xf>
    <xf numFmtId="0" fontId="0" fillId="0" borderId="76" xfId="0" applyBorder="1" applyAlignment="1">
      <alignment horizontal="center" vertical="center"/>
    </xf>
    <xf numFmtId="0" fontId="0" fillId="0" borderId="10" xfId="0" applyBorder="1" applyAlignment="1">
      <alignment horizontal="center" vertical="center"/>
    </xf>
    <xf numFmtId="182" fontId="0" fillId="2" borderId="10" xfId="0" applyNumberFormat="1" applyFill="1" applyBorder="1" applyAlignment="1">
      <alignment horizontal="center" vertical="center"/>
    </xf>
    <xf numFmtId="181" fontId="9" fillId="0" borderId="0" xfId="0" applyNumberFormat="1" applyFont="1" applyAlignment="1">
      <alignment horizontal="center" vertical="center"/>
    </xf>
    <xf numFmtId="0" fontId="0" fillId="0" borderId="4" xfId="0" applyBorder="1" applyAlignment="1">
      <alignment horizontal="center" vertical="center"/>
    </xf>
    <xf numFmtId="0" fontId="0" fillId="2" borderId="10" xfId="0" applyFill="1" applyBorder="1" applyAlignment="1">
      <alignment horizontal="center" vertical="center"/>
    </xf>
  </cellXfs>
  <cellStyles count="3">
    <cellStyle name="桁区切り" xfId="1" builtinId="6"/>
    <cellStyle name="桁区切り 2" xfId="2"/>
    <cellStyle name="標準"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22</xdr:col>
      <xdr:colOff>0</xdr:colOff>
      <xdr:row>0</xdr:row>
      <xdr:rowOff>148167</xdr:rowOff>
    </xdr:from>
    <xdr:to>
      <xdr:col>33</xdr:col>
      <xdr:colOff>57150</xdr:colOff>
      <xdr:row>6</xdr:row>
      <xdr:rowOff>69850</xdr:rowOff>
    </xdr:to>
    <xdr:sp macro="" textlink="">
      <xdr:nvSpPr>
        <xdr:cNvPr id="2" name="正方形/長方形 1"/>
        <xdr:cNvSpPr/>
      </xdr:nvSpPr>
      <xdr:spPr bwMode="auto">
        <a:xfrm>
          <a:off x="9791700" y="148167"/>
          <a:ext cx="4038600" cy="1083733"/>
        </a:xfrm>
        <a:prstGeom prst="rect">
          <a:avLst/>
        </a:prstGeom>
        <a:solidFill>
          <a:srgbClr val="FFFFCC"/>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solidFill>
                <a:srgbClr val="FF0000"/>
              </a:solidFill>
            </a:rPr>
            <a:t>●薄く塗りつぶされている箇所に記入をお願いします。</a:t>
          </a:r>
          <a:endParaRPr kumimoji="1" lang="en-US" altLang="ja-JP" sz="1100">
            <a:solidFill>
              <a:srgbClr val="FF0000"/>
            </a:solidFill>
          </a:endParaRPr>
        </a:p>
        <a:p>
          <a:pPr algn="l"/>
          <a:r>
            <a:rPr kumimoji="1" lang="ja-JP" altLang="en-US" sz="1100">
              <a:solidFill>
                <a:srgbClr val="FF0000"/>
              </a:solidFill>
            </a:rPr>
            <a:t>●それ以外の箇所へは、自動記入されます。</a:t>
          </a:r>
          <a:endParaRPr kumimoji="1" lang="en-US" altLang="ja-JP" sz="1100">
            <a:solidFill>
              <a:srgbClr val="FF0000"/>
            </a:solidFill>
          </a:endParaRPr>
        </a:p>
        <a:p>
          <a:pPr algn="l"/>
          <a:r>
            <a:rPr kumimoji="1" lang="ja-JP" altLang="en-US" sz="1100">
              <a:solidFill>
                <a:srgbClr val="FF0000"/>
              </a:solidFill>
            </a:rPr>
            <a:t>●明細が足りない場合は、左の </a:t>
          </a:r>
          <a:r>
            <a:rPr kumimoji="1" lang="en-US" altLang="ja-JP" sz="1100">
              <a:solidFill>
                <a:srgbClr val="FF0000"/>
              </a:solidFill>
            </a:rPr>
            <a:t>[ + ]</a:t>
          </a:r>
          <a:r>
            <a:rPr kumimoji="1" lang="ja-JP" altLang="en-US" sz="1100" baseline="0">
              <a:solidFill>
                <a:srgbClr val="FF0000"/>
              </a:solidFill>
            </a:rPr>
            <a:t> </a:t>
          </a:r>
          <a:r>
            <a:rPr kumimoji="1" lang="ja-JP" altLang="en-US" sz="1100">
              <a:solidFill>
                <a:srgbClr val="FF0000"/>
              </a:solidFill>
            </a:rPr>
            <a:t>ボタンで追加行を表示させてください。</a:t>
          </a:r>
          <a:endParaRPr kumimoji="1" lang="en-US" altLang="ja-JP" sz="1100">
            <a:solidFill>
              <a:srgbClr val="FF0000"/>
            </a:solidFill>
          </a:endParaRPr>
        </a:p>
        <a:p>
          <a:pPr algn="l"/>
          <a:r>
            <a:rPr kumimoji="1" lang="ja-JP" altLang="en-US" sz="1100">
              <a:solidFill>
                <a:srgbClr val="FF0000"/>
              </a:solidFill>
            </a:rPr>
            <a:t>●このオブジェクトは印刷されません。</a:t>
          </a:r>
          <a:endParaRPr kumimoji="1" lang="en-US" altLang="ja-JP" sz="1100">
            <a:solidFill>
              <a:srgbClr val="FF0000"/>
            </a:solidFill>
          </a:endParaRPr>
        </a:p>
        <a:p>
          <a:pPr algn="l"/>
          <a:endParaRPr kumimoji="1" lang="ja-JP" altLang="en-US" sz="1100">
            <a:solidFill>
              <a:srgbClr val="FF0000"/>
            </a:solidFill>
          </a:endParaRPr>
        </a:p>
      </xdr:txBody>
    </xdr:sp>
    <xdr:clientData fPrintsWithSheet="0"/>
  </xdr:twoCellAnchor>
  <xdr:twoCellAnchor>
    <xdr:from>
      <xdr:col>12</xdr:col>
      <xdr:colOff>173567</xdr:colOff>
      <xdr:row>5</xdr:row>
      <xdr:rowOff>23651</xdr:rowOff>
    </xdr:from>
    <xdr:to>
      <xdr:col>19</xdr:col>
      <xdr:colOff>884767</xdr:colOff>
      <xdr:row>6</xdr:row>
      <xdr:rowOff>75004</xdr:rowOff>
    </xdr:to>
    <xdr:sp macro="" textlink="">
      <xdr:nvSpPr>
        <xdr:cNvPr id="3" name="正方形/長方形 2"/>
        <xdr:cNvSpPr/>
      </xdr:nvSpPr>
      <xdr:spPr bwMode="auto">
        <a:xfrm>
          <a:off x="4174067" y="963451"/>
          <a:ext cx="3244850" cy="273603"/>
        </a:xfrm>
        <a:prstGeom prst="rect">
          <a:avLst/>
        </a:prstGeom>
        <a:no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solidFill>
                <a:srgbClr val="FF0000"/>
              </a:solidFill>
            </a:rPr>
            <a:t>←リストから選択</a:t>
          </a:r>
        </a:p>
      </xdr:txBody>
    </xdr:sp>
    <xdr:clientData fPrintsWithSheet="0"/>
  </xdr:twoCellAnchor>
  <xdr:twoCellAnchor>
    <xdr:from>
      <xdr:col>22</xdr:col>
      <xdr:colOff>44450</xdr:colOff>
      <xdr:row>93</xdr:row>
      <xdr:rowOff>44450</xdr:rowOff>
    </xdr:from>
    <xdr:to>
      <xdr:col>24</xdr:col>
      <xdr:colOff>304800</xdr:colOff>
      <xdr:row>93</xdr:row>
      <xdr:rowOff>317500</xdr:rowOff>
    </xdr:to>
    <xdr:sp macro="" textlink="">
      <xdr:nvSpPr>
        <xdr:cNvPr id="4" name="テキスト ボックス 3"/>
        <xdr:cNvSpPr txBox="1"/>
      </xdr:nvSpPr>
      <xdr:spPr>
        <a:xfrm>
          <a:off x="9836150" y="8839200"/>
          <a:ext cx="984250" cy="2730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備考</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1011115</xdr:colOff>
      <xdr:row>0</xdr:row>
      <xdr:rowOff>102577</xdr:rowOff>
    </xdr:from>
    <xdr:to>
      <xdr:col>16</xdr:col>
      <xdr:colOff>161192</xdr:colOff>
      <xdr:row>4</xdr:row>
      <xdr:rowOff>9770</xdr:rowOff>
    </xdr:to>
    <xdr:sp macro="" textlink="">
      <xdr:nvSpPr>
        <xdr:cNvPr id="2" name="正方形/長方形 1"/>
        <xdr:cNvSpPr/>
      </xdr:nvSpPr>
      <xdr:spPr bwMode="auto">
        <a:xfrm>
          <a:off x="6370515" y="102577"/>
          <a:ext cx="3283927" cy="662843"/>
        </a:xfrm>
        <a:prstGeom prst="rect">
          <a:avLst/>
        </a:prstGeom>
        <a:solidFill>
          <a:srgbClr val="FFFFCC"/>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solidFill>
                <a:srgbClr val="FF0000"/>
              </a:solidFill>
            </a:rPr>
            <a:t>●記入例の行は、左のグループの </a:t>
          </a:r>
          <a:r>
            <a:rPr kumimoji="1" lang="en-US" altLang="ja-JP" sz="1100">
              <a:solidFill>
                <a:srgbClr val="FF0000"/>
              </a:solidFill>
            </a:rPr>
            <a:t>[</a:t>
          </a:r>
          <a:r>
            <a:rPr kumimoji="1" lang="ja-JP" altLang="en-US" sz="1100">
              <a:solidFill>
                <a:srgbClr val="FF0000"/>
              </a:solidFill>
            </a:rPr>
            <a:t>－</a:t>
          </a:r>
          <a:r>
            <a:rPr kumimoji="1" lang="en-US" altLang="ja-JP" sz="1100">
              <a:solidFill>
                <a:srgbClr val="FF0000"/>
              </a:solidFill>
            </a:rPr>
            <a:t>]</a:t>
          </a:r>
          <a:r>
            <a:rPr kumimoji="1" lang="ja-JP" altLang="en-US" sz="1100">
              <a:solidFill>
                <a:srgbClr val="FF0000"/>
              </a:solidFill>
            </a:rPr>
            <a:t>ボタンで、</a:t>
          </a:r>
          <a:endParaRPr kumimoji="1" lang="en-US" altLang="ja-JP" sz="1100">
            <a:solidFill>
              <a:srgbClr val="FF0000"/>
            </a:solidFill>
          </a:endParaRPr>
        </a:p>
        <a:p>
          <a:pPr algn="l"/>
          <a:r>
            <a:rPr kumimoji="1" lang="ja-JP" altLang="en-US" sz="1100">
              <a:solidFill>
                <a:srgbClr val="FF0000"/>
              </a:solidFill>
            </a:rPr>
            <a:t>　閉じて提出してください。</a:t>
          </a:r>
          <a:endParaRPr kumimoji="1" lang="en-US" altLang="ja-JP" sz="1100">
            <a:solidFill>
              <a:srgbClr val="FF0000"/>
            </a:solidFill>
          </a:endParaRPr>
        </a:p>
        <a:p>
          <a:pPr algn="l"/>
          <a:r>
            <a:rPr kumimoji="1" lang="ja-JP" altLang="en-US" sz="1100">
              <a:solidFill>
                <a:srgbClr val="FF0000"/>
              </a:solidFill>
            </a:rPr>
            <a:t>●このオブジェクトは印刷されません。</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10</xdr:col>
      <xdr:colOff>1437585</xdr:colOff>
      <xdr:row>9</xdr:row>
      <xdr:rowOff>90006</xdr:rowOff>
    </xdr:from>
    <xdr:to>
      <xdr:col>10</xdr:col>
      <xdr:colOff>2567987</xdr:colOff>
      <xdr:row>15</xdr:row>
      <xdr:rowOff>50800</xdr:rowOff>
    </xdr:to>
    <xdr:sp macro="" textlink="">
      <xdr:nvSpPr>
        <xdr:cNvPr id="2" name="Text Box 35"/>
        <xdr:cNvSpPr txBox="1">
          <a:spLocks noChangeArrowheads="1"/>
        </xdr:cNvSpPr>
      </xdr:nvSpPr>
      <xdr:spPr bwMode="auto">
        <a:xfrm>
          <a:off x="6625535" y="1652106"/>
          <a:ext cx="1130402" cy="1014894"/>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0</xdr:col>
      <xdr:colOff>195196</xdr:colOff>
      <xdr:row>10</xdr:row>
      <xdr:rowOff>139701</xdr:rowOff>
    </xdr:from>
    <xdr:to>
      <xdr:col>10</xdr:col>
      <xdr:colOff>1143000</xdr:colOff>
      <xdr:row>14</xdr:row>
      <xdr:rowOff>95250</xdr:rowOff>
    </xdr:to>
    <xdr:sp macro="" textlink="">
      <xdr:nvSpPr>
        <xdr:cNvPr id="3" name="Text Box 60"/>
        <xdr:cNvSpPr txBox="1">
          <a:spLocks noChangeArrowheads="1"/>
        </xdr:cNvSpPr>
      </xdr:nvSpPr>
      <xdr:spPr bwMode="auto">
        <a:xfrm>
          <a:off x="195196" y="1930401"/>
          <a:ext cx="6135754" cy="615949"/>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lnSpc>
              <a:spcPts val="1300"/>
            </a:lnSpc>
            <a:defRPr sz="1000"/>
          </a:pPr>
          <a:r>
            <a:rPr lang="ja-JP" altLang="en-US" sz="8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u="sng" strike="noStrike">
              <a:solidFill>
                <a:srgbClr val="000000"/>
              </a:solidFill>
              <a:latin typeface="ＭＳ Ｐゴシック"/>
              <a:ea typeface="ＭＳ Ｐゴシック"/>
            </a:rPr>
            <a:t>30</a:t>
          </a:r>
          <a:r>
            <a:rPr lang="ja-JP" altLang="en-US" sz="800" b="1" i="0" u="sng"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xdr:txBody>
    </xdr:sp>
    <xdr:clientData/>
  </xdr:twoCellAnchor>
  <xdr:twoCellAnchor>
    <xdr:from>
      <xdr:col>10</xdr:col>
      <xdr:colOff>2644085</xdr:colOff>
      <xdr:row>9</xdr:row>
      <xdr:rowOff>95804</xdr:rowOff>
    </xdr:from>
    <xdr:to>
      <xdr:col>11</xdr:col>
      <xdr:colOff>485187</xdr:colOff>
      <xdr:row>15</xdr:row>
      <xdr:rowOff>49922</xdr:rowOff>
    </xdr:to>
    <xdr:sp macro="" textlink="">
      <xdr:nvSpPr>
        <xdr:cNvPr id="4" name="Text Box 35"/>
        <xdr:cNvSpPr txBox="1">
          <a:spLocks noChangeArrowheads="1"/>
        </xdr:cNvSpPr>
      </xdr:nvSpPr>
      <xdr:spPr bwMode="auto">
        <a:xfrm>
          <a:off x="7832035" y="1657904"/>
          <a:ext cx="1130402" cy="1008218"/>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（従事者印）</a:t>
          </a:r>
        </a:p>
      </xdr:txBody>
    </xdr:sp>
    <xdr:clientData/>
  </xdr:twoCellAnchor>
  <xdr:twoCellAnchor>
    <xdr:from>
      <xdr:col>10</xdr:col>
      <xdr:colOff>1966119</xdr:colOff>
      <xdr:row>3</xdr:row>
      <xdr:rowOff>63499</xdr:rowOff>
    </xdr:from>
    <xdr:to>
      <xdr:col>15</xdr:col>
      <xdr:colOff>294116</xdr:colOff>
      <xdr:row>8</xdr:row>
      <xdr:rowOff>210344</xdr:rowOff>
    </xdr:to>
    <xdr:sp macro="" textlink="">
      <xdr:nvSpPr>
        <xdr:cNvPr id="5" name="正方形/長方形 4"/>
        <xdr:cNvSpPr/>
      </xdr:nvSpPr>
      <xdr:spPr bwMode="auto">
        <a:xfrm>
          <a:off x="7153275" y="468312"/>
          <a:ext cx="3288935" cy="1119188"/>
        </a:xfrm>
        <a:prstGeom prst="rect">
          <a:avLst/>
        </a:prstGeom>
        <a:solidFill>
          <a:srgbClr val="FFFFCC"/>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solidFill>
                <a:srgbClr val="FF0000"/>
              </a:solidFill>
            </a:rPr>
            <a:t>●エクセルで作成される際は、必ず初めに</a:t>
          </a:r>
          <a:r>
            <a:rPr kumimoji="1" lang="en-US" altLang="ja-JP" sz="1100">
              <a:solidFill>
                <a:srgbClr val="FF0000"/>
              </a:solidFill>
            </a:rPr>
            <a:t>J2</a:t>
          </a:r>
          <a:r>
            <a:rPr kumimoji="1" lang="ja-JP" altLang="en-US" sz="1100">
              <a:solidFill>
                <a:srgbClr val="FF0000"/>
              </a:solidFill>
            </a:rPr>
            <a:t>セルに基準年月日を入力してください。</a:t>
          </a:r>
          <a:endParaRPr kumimoji="1" lang="en-US" altLang="ja-JP" sz="1100">
            <a:solidFill>
              <a:srgbClr val="FF0000"/>
            </a:solidFill>
          </a:endParaRPr>
        </a:p>
        <a:p>
          <a:pPr algn="l"/>
          <a:r>
            <a:rPr kumimoji="1" lang="ja-JP" altLang="en-US" sz="1100">
              <a:solidFill>
                <a:srgbClr val="FF0000"/>
              </a:solidFill>
            </a:rPr>
            <a:t>●記入例の行は、左のグループの </a:t>
          </a:r>
          <a:r>
            <a:rPr kumimoji="1" lang="en-US" altLang="ja-JP" sz="1100">
              <a:solidFill>
                <a:srgbClr val="FF0000"/>
              </a:solidFill>
            </a:rPr>
            <a:t>[</a:t>
          </a:r>
          <a:r>
            <a:rPr kumimoji="1" lang="ja-JP" altLang="en-US" sz="1100">
              <a:solidFill>
                <a:srgbClr val="FF0000"/>
              </a:solidFill>
            </a:rPr>
            <a:t>－</a:t>
          </a:r>
          <a:r>
            <a:rPr kumimoji="1" lang="en-US" altLang="ja-JP" sz="1100">
              <a:solidFill>
                <a:srgbClr val="FF0000"/>
              </a:solidFill>
            </a:rPr>
            <a:t>]</a:t>
          </a:r>
          <a:r>
            <a:rPr kumimoji="1" lang="ja-JP" altLang="en-US" sz="1100">
              <a:solidFill>
                <a:srgbClr val="FF0000"/>
              </a:solidFill>
            </a:rPr>
            <a:t>ボタンで、</a:t>
          </a:r>
          <a:endParaRPr kumimoji="1" lang="en-US" altLang="ja-JP" sz="1100">
            <a:solidFill>
              <a:srgbClr val="FF0000"/>
            </a:solidFill>
          </a:endParaRPr>
        </a:p>
        <a:p>
          <a:pPr algn="l"/>
          <a:r>
            <a:rPr kumimoji="1" lang="ja-JP" altLang="en-US" sz="1100">
              <a:solidFill>
                <a:srgbClr val="FF0000"/>
              </a:solidFill>
            </a:rPr>
            <a:t>　閉じて提出してください。</a:t>
          </a:r>
          <a:endParaRPr kumimoji="1" lang="en-US" altLang="ja-JP" sz="1100">
            <a:solidFill>
              <a:srgbClr val="FF0000"/>
            </a:solidFill>
          </a:endParaRPr>
        </a:p>
        <a:p>
          <a:pPr algn="l"/>
          <a:r>
            <a:rPr kumimoji="1" lang="ja-JP" altLang="en-US" sz="1100">
              <a:solidFill>
                <a:srgbClr val="FF0000"/>
              </a:solidFill>
            </a:rPr>
            <a:t>●このオブジェクトは印刷されません。</a:t>
          </a: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600_02_&#27096;&#24335;&#31532;6&#21495;_&#21029;&#32025;_&#36930;&#34892;&#29366;&#27841;&#22577;&#21578;&#27096;&#24335;&#12539;&#25903;&#25173;&#26126;&#32048;&#34920;&#3156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1"/>
      <sheetName val="別紙2"/>
      <sheetName val="別紙3-1"/>
      <sheetName val="別紙3-2"/>
      <sheetName val="マスタ"/>
    </sheetNames>
    <sheetDataSet>
      <sheetData sheetId="0">
        <row r="8">
          <cell r="A8" t="str">
            <v>原材料・副資材費</v>
          </cell>
        </row>
      </sheetData>
      <sheetData sheetId="1"/>
      <sheetData sheetId="2"/>
      <sheetData sheetId="3"/>
      <sheetData sheetId="4">
        <row r="3">
          <cell r="B3" t="str">
            <v>原材料・副資材費</v>
          </cell>
          <cell r="C3" t="str">
            <v>原</v>
          </cell>
        </row>
        <row r="4">
          <cell r="B4" t="str">
            <v>機械装置・工具器具費</v>
          </cell>
          <cell r="C4" t="str">
            <v>機</v>
          </cell>
        </row>
        <row r="5">
          <cell r="B5" t="str">
            <v>委託・外注費</v>
          </cell>
          <cell r="C5" t="str">
            <v>外</v>
          </cell>
        </row>
        <row r="6">
          <cell r="B6" t="str">
            <v>産業財産権出願・導入費</v>
          </cell>
          <cell r="C6" t="str">
            <v>産</v>
          </cell>
        </row>
        <row r="7">
          <cell r="B7" t="str">
            <v>専門家指導費</v>
          </cell>
          <cell r="C7" t="str">
            <v>指</v>
          </cell>
        </row>
        <row r="8">
          <cell r="B8" t="str">
            <v>賃借料</v>
          </cell>
          <cell r="C8" t="str">
            <v>賃</v>
          </cell>
        </row>
        <row r="9">
          <cell r="B9" t="str">
            <v>直接人件費</v>
          </cell>
        </row>
        <row r="10">
          <cell r="B10" t="str">
            <v>その他助成対象外経費</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
  <sheetViews>
    <sheetView showGridLines="0" tabSelected="1" zoomScale="75" zoomScaleNormal="75" zoomScaleSheetLayoutView="75" workbookViewId="0">
      <selection activeCell="B5" sqref="B5:D5"/>
    </sheetView>
  </sheetViews>
  <sheetFormatPr defaultColWidth="9" defaultRowHeight="13.5"/>
  <cols>
    <col min="1" max="1" width="34" style="1" customWidth="1"/>
    <col min="2" max="10" width="18.25" style="1" customWidth="1"/>
    <col min="11" max="11" width="13.875" style="1" customWidth="1"/>
    <col min="12" max="16384" width="9" style="1"/>
  </cols>
  <sheetData>
    <row r="1" spans="1:11" ht="19.5" customHeight="1">
      <c r="A1" s="3" t="s">
        <v>28</v>
      </c>
      <c r="B1" s="4"/>
      <c r="C1" s="4"/>
      <c r="D1" s="4"/>
      <c r="E1" s="4"/>
      <c r="F1" s="4"/>
      <c r="G1" s="4"/>
      <c r="H1" s="4"/>
      <c r="I1" s="4"/>
      <c r="J1" s="4"/>
      <c r="K1" s="4"/>
    </row>
    <row r="2" spans="1:11" s="2" customFormat="1" ht="4.9000000000000004" customHeight="1">
      <c r="A2" s="6"/>
      <c r="B2" s="7"/>
      <c r="C2" s="7"/>
      <c r="D2" s="7"/>
      <c r="E2" s="7"/>
      <c r="F2" s="7"/>
      <c r="G2" s="7"/>
      <c r="H2" s="7"/>
      <c r="I2" s="7"/>
      <c r="J2" s="7"/>
      <c r="K2" s="7"/>
    </row>
    <row r="3" spans="1:11" s="2" customFormat="1" ht="35.65" customHeight="1">
      <c r="A3" s="135" t="s">
        <v>9</v>
      </c>
      <c r="B3" s="136"/>
      <c r="C3" s="136"/>
      <c r="D3" s="136"/>
      <c r="E3" s="136"/>
      <c r="F3" s="136"/>
      <c r="G3" s="136"/>
      <c r="H3" s="136"/>
      <c r="I3" s="136"/>
      <c r="J3" s="136"/>
      <c r="K3" s="136"/>
    </row>
    <row r="4" spans="1:11" s="2" customFormat="1" ht="4.9000000000000004" customHeight="1">
      <c r="A4" s="6"/>
      <c r="B4" s="7"/>
      <c r="C4" s="7"/>
      <c r="D4" s="7"/>
      <c r="E4" s="7"/>
      <c r="F4" s="7"/>
      <c r="G4" s="7"/>
      <c r="H4" s="7"/>
      <c r="I4" s="7"/>
      <c r="J4" s="7"/>
      <c r="K4" s="7"/>
    </row>
    <row r="5" spans="1:11" s="2" customFormat="1" ht="35.65" customHeight="1">
      <c r="A5" s="84" t="s">
        <v>67</v>
      </c>
      <c r="B5" s="134"/>
      <c r="C5" s="134"/>
      <c r="D5" s="134"/>
      <c r="E5" s="7"/>
      <c r="F5" s="7"/>
      <c r="G5" s="7"/>
      <c r="H5" s="7"/>
      <c r="I5" s="7"/>
      <c r="J5" s="7"/>
      <c r="K5" s="7"/>
    </row>
    <row r="6" spans="1:11" ht="17.25" customHeight="1" thickBot="1">
      <c r="A6" s="4"/>
      <c r="B6" s="4"/>
      <c r="C6" s="4"/>
      <c r="D6" s="4"/>
      <c r="E6" s="4"/>
      <c r="F6" s="4"/>
      <c r="G6" s="4"/>
      <c r="H6" s="4"/>
      <c r="I6" s="4"/>
      <c r="J6" s="4"/>
      <c r="K6" s="5" t="s">
        <v>5</v>
      </c>
    </row>
    <row r="7" spans="1:11" ht="26.25" customHeight="1">
      <c r="A7" s="149" t="s">
        <v>15</v>
      </c>
      <c r="B7" s="137" t="s">
        <v>27</v>
      </c>
      <c r="C7" s="138"/>
      <c r="D7" s="139"/>
      <c r="E7" s="143" t="s">
        <v>18</v>
      </c>
      <c r="F7" s="144"/>
      <c r="G7" s="145"/>
      <c r="H7" s="143" t="s">
        <v>19</v>
      </c>
      <c r="I7" s="144"/>
      <c r="J7" s="145"/>
      <c r="K7" s="152" t="s">
        <v>4</v>
      </c>
    </row>
    <row r="8" spans="1:11" ht="26.25" customHeight="1">
      <c r="A8" s="150"/>
      <c r="B8" s="140"/>
      <c r="C8" s="141"/>
      <c r="D8" s="142"/>
      <c r="E8" s="146"/>
      <c r="F8" s="147"/>
      <c r="G8" s="148"/>
      <c r="H8" s="146"/>
      <c r="I8" s="147"/>
      <c r="J8" s="148"/>
      <c r="K8" s="153"/>
    </row>
    <row r="9" spans="1:11" ht="26.25" customHeight="1" thickBot="1">
      <c r="A9" s="151"/>
      <c r="B9" s="8" t="s">
        <v>24</v>
      </c>
      <c r="C9" s="9" t="s">
        <v>25</v>
      </c>
      <c r="D9" s="10" t="s">
        <v>26</v>
      </c>
      <c r="E9" s="8" t="s">
        <v>24</v>
      </c>
      <c r="F9" s="9" t="s">
        <v>25</v>
      </c>
      <c r="G9" s="10" t="s">
        <v>26</v>
      </c>
      <c r="H9" s="8" t="s">
        <v>24</v>
      </c>
      <c r="I9" s="9" t="s">
        <v>25</v>
      </c>
      <c r="J9" s="10" t="s">
        <v>26</v>
      </c>
      <c r="K9" s="154"/>
    </row>
    <row r="10" spans="1:11" ht="45" customHeight="1">
      <c r="A10" s="85" t="s">
        <v>11</v>
      </c>
      <c r="B10" s="15">
        <f>E10+H10</f>
        <v>0</v>
      </c>
      <c r="C10" s="16">
        <f>F10+I10</f>
        <v>0</v>
      </c>
      <c r="D10" s="17">
        <f>G10+J10</f>
        <v>0</v>
      </c>
      <c r="E10" s="15"/>
      <c r="F10" s="16"/>
      <c r="G10" s="17">
        <f>E10+F10</f>
        <v>0</v>
      </c>
      <c r="H10" s="15"/>
      <c r="I10" s="16"/>
      <c r="J10" s="17">
        <f>H10+I10</f>
        <v>0</v>
      </c>
      <c r="K10" s="11"/>
    </row>
    <row r="11" spans="1:11" ht="45" customHeight="1">
      <c r="A11" s="86" t="s">
        <v>12</v>
      </c>
      <c r="B11" s="18">
        <f t="shared" ref="B11:B15" si="0">E11+H11</f>
        <v>0</v>
      </c>
      <c r="C11" s="19">
        <f t="shared" ref="C11:C15" si="1">F11+I11</f>
        <v>0</v>
      </c>
      <c r="D11" s="20">
        <f t="shared" ref="D11:D15" si="2">G11+J11</f>
        <v>0</v>
      </c>
      <c r="E11" s="18"/>
      <c r="F11" s="19"/>
      <c r="G11" s="20">
        <f t="shared" ref="G11:G15" si="3">E11+F11</f>
        <v>0</v>
      </c>
      <c r="H11" s="18"/>
      <c r="I11" s="19"/>
      <c r="J11" s="20">
        <f t="shared" ref="J11:J15" si="4">H11+I11</f>
        <v>0</v>
      </c>
      <c r="K11" s="12"/>
    </row>
    <row r="12" spans="1:11" ht="45" customHeight="1">
      <c r="A12" s="87" t="s">
        <v>23</v>
      </c>
      <c r="B12" s="18">
        <f t="shared" si="0"/>
        <v>0</v>
      </c>
      <c r="C12" s="19">
        <f t="shared" si="1"/>
        <v>0</v>
      </c>
      <c r="D12" s="20">
        <f t="shared" si="2"/>
        <v>0</v>
      </c>
      <c r="E12" s="18"/>
      <c r="F12" s="19"/>
      <c r="G12" s="20">
        <f t="shared" si="3"/>
        <v>0</v>
      </c>
      <c r="H12" s="18"/>
      <c r="I12" s="19"/>
      <c r="J12" s="20">
        <f t="shared" si="4"/>
        <v>0</v>
      </c>
      <c r="K12" s="12"/>
    </row>
    <row r="13" spans="1:11" ht="45" customHeight="1">
      <c r="A13" s="86" t="s">
        <v>13</v>
      </c>
      <c r="B13" s="18">
        <f t="shared" si="0"/>
        <v>0</v>
      </c>
      <c r="C13" s="19">
        <f t="shared" si="1"/>
        <v>0</v>
      </c>
      <c r="D13" s="20">
        <f t="shared" si="2"/>
        <v>0</v>
      </c>
      <c r="E13" s="21"/>
      <c r="F13" s="22"/>
      <c r="G13" s="23">
        <f t="shared" si="3"/>
        <v>0</v>
      </c>
      <c r="H13" s="21"/>
      <c r="I13" s="22"/>
      <c r="J13" s="23">
        <f t="shared" si="4"/>
        <v>0</v>
      </c>
      <c r="K13" s="12"/>
    </row>
    <row r="14" spans="1:11" ht="45" customHeight="1">
      <c r="A14" s="131" t="s">
        <v>88</v>
      </c>
      <c r="B14" s="18">
        <f>E14+H14</f>
        <v>0</v>
      </c>
      <c r="C14" s="19">
        <f>F14+I14</f>
        <v>0</v>
      </c>
      <c r="D14" s="20">
        <f>G14+J14</f>
        <v>0</v>
      </c>
      <c r="E14" s="18"/>
      <c r="F14" s="19"/>
      <c r="G14" s="20">
        <f>E14+F14</f>
        <v>0</v>
      </c>
      <c r="H14" s="18"/>
      <c r="I14" s="19"/>
      <c r="J14" s="20">
        <f>H14+I14</f>
        <v>0</v>
      </c>
      <c r="K14" s="12"/>
    </row>
    <row r="15" spans="1:11" ht="45" customHeight="1">
      <c r="A15" s="88" t="s">
        <v>21</v>
      </c>
      <c r="B15" s="24">
        <f t="shared" si="0"/>
        <v>0</v>
      </c>
      <c r="C15" s="25">
        <f t="shared" si="1"/>
        <v>0</v>
      </c>
      <c r="D15" s="26">
        <f t="shared" si="2"/>
        <v>0</v>
      </c>
      <c r="E15" s="27"/>
      <c r="F15" s="28"/>
      <c r="G15" s="29">
        <f t="shared" si="3"/>
        <v>0</v>
      </c>
      <c r="H15" s="27"/>
      <c r="I15" s="28"/>
      <c r="J15" s="29">
        <f t="shared" si="4"/>
        <v>0</v>
      </c>
      <c r="K15" s="13"/>
    </row>
    <row r="16" spans="1:11" ht="49.5" customHeight="1" thickBot="1">
      <c r="A16" s="89" t="s">
        <v>3</v>
      </c>
      <c r="B16" s="30">
        <f>SUM(B10:B15)</f>
        <v>0</v>
      </c>
      <c r="C16" s="31">
        <f t="shared" ref="C16:J16" si="5">SUM(C10:C15)</f>
        <v>0</v>
      </c>
      <c r="D16" s="32">
        <f t="shared" si="5"/>
        <v>0</v>
      </c>
      <c r="E16" s="30">
        <f t="shared" si="5"/>
        <v>0</v>
      </c>
      <c r="F16" s="31">
        <f t="shared" si="5"/>
        <v>0</v>
      </c>
      <c r="G16" s="32">
        <f t="shared" si="5"/>
        <v>0</v>
      </c>
      <c r="H16" s="30">
        <f t="shared" si="5"/>
        <v>0</v>
      </c>
      <c r="I16" s="31">
        <f t="shared" si="5"/>
        <v>0</v>
      </c>
      <c r="J16" s="32">
        <f t="shared" si="5"/>
        <v>0</v>
      </c>
      <c r="K16" s="14"/>
    </row>
    <row r="17" ht="12.75" customHeight="1"/>
    <row r="18" ht="22.5" customHeight="1"/>
    <row r="19" ht="21" customHeight="1"/>
  </sheetData>
  <mergeCells count="7">
    <mergeCell ref="B5:D5"/>
    <mergeCell ref="A3:K3"/>
    <mergeCell ref="B7:D8"/>
    <mergeCell ref="E7:G8"/>
    <mergeCell ref="H7:J8"/>
    <mergeCell ref="A7:A9"/>
    <mergeCell ref="K7:K9"/>
  </mergeCells>
  <phoneticPr fontId="2"/>
  <printOptions horizontalCentered="1"/>
  <pageMargins left="0.25" right="0.25" top="0.75" bottom="0.75" header="0.3" footer="0.3"/>
  <pageSetup paperSize="9" scale="6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96"/>
  <sheetViews>
    <sheetView showGridLines="0" workbookViewId="0">
      <selection activeCell="E6" sqref="E6:L6"/>
    </sheetView>
  </sheetViews>
  <sheetFormatPr defaultColWidth="5.25" defaultRowHeight="13.5" outlineLevelRow="1"/>
  <cols>
    <col min="1" max="2" width="2.75" customWidth="1"/>
    <col min="20" max="22" width="15.5" customWidth="1"/>
  </cols>
  <sheetData>
    <row r="1" spans="1:34">
      <c r="A1" s="33" t="s">
        <v>29</v>
      </c>
    </row>
    <row r="2" spans="1:34" ht="24">
      <c r="A2" s="208" t="s">
        <v>49</v>
      </c>
      <c r="B2" s="208"/>
      <c r="C2" s="208"/>
      <c r="D2" s="208"/>
      <c r="E2" s="208"/>
      <c r="F2" s="208"/>
      <c r="G2" s="208"/>
      <c r="H2" s="208"/>
      <c r="I2" s="208"/>
      <c r="J2" s="208"/>
      <c r="K2" s="208"/>
      <c r="L2" s="208"/>
      <c r="M2" s="208"/>
      <c r="N2" s="208"/>
      <c r="O2" s="208"/>
      <c r="P2" s="208"/>
      <c r="Q2" s="208"/>
      <c r="R2" s="208"/>
      <c r="S2" s="208"/>
      <c r="T2" s="208"/>
      <c r="U2" s="208"/>
      <c r="V2" s="208"/>
      <c r="W2" s="208"/>
      <c r="X2" s="208"/>
      <c r="Y2" s="208"/>
      <c r="Z2" s="208"/>
      <c r="AA2" s="208"/>
      <c r="AB2" s="208"/>
      <c r="AC2" s="208"/>
      <c r="AD2" s="208"/>
      <c r="AE2" s="208"/>
      <c r="AF2" s="208"/>
      <c r="AG2" s="208"/>
      <c r="AH2" s="208"/>
    </row>
    <row r="3" spans="1:34" ht="4.5" customHeight="1">
      <c r="A3" s="3"/>
    </row>
    <row r="4" spans="1:34" ht="19.899999999999999" customHeight="1">
      <c r="B4" s="209" t="s">
        <v>30</v>
      </c>
      <c r="C4" s="209"/>
      <c r="D4" s="209"/>
      <c r="E4" s="210" t="str">
        <f>IF(別紙1!B5="","",別紙1!B5)</f>
        <v/>
      </c>
      <c r="F4" s="210"/>
      <c r="G4" s="210"/>
      <c r="H4" s="210"/>
      <c r="I4" s="210"/>
      <c r="J4" s="210"/>
      <c r="K4" s="210"/>
      <c r="L4" s="210"/>
      <c r="M4" s="210"/>
      <c r="N4" s="210"/>
      <c r="O4" s="210"/>
    </row>
    <row r="6" spans="1:34" ht="17.649999999999999" customHeight="1">
      <c r="B6" s="209" t="s">
        <v>31</v>
      </c>
      <c r="C6" s="209"/>
      <c r="D6" s="209"/>
      <c r="E6" s="211"/>
      <c r="F6" s="211"/>
      <c r="G6" s="211"/>
      <c r="H6" s="211"/>
      <c r="I6" s="211"/>
      <c r="J6" s="211"/>
      <c r="K6" s="211"/>
      <c r="L6" s="211"/>
    </row>
    <row r="8" spans="1:34" ht="28.15" customHeight="1">
      <c r="A8" s="34"/>
      <c r="B8" s="34"/>
      <c r="C8" s="212" t="s">
        <v>2</v>
      </c>
      <c r="D8" s="213"/>
      <c r="E8" s="214"/>
      <c r="F8" s="212" t="s">
        <v>32</v>
      </c>
      <c r="G8" s="213"/>
      <c r="H8" s="213"/>
      <c r="I8" s="213"/>
      <c r="J8" s="214"/>
      <c r="K8" s="218" t="s">
        <v>7</v>
      </c>
      <c r="L8" s="219"/>
      <c r="M8" s="219"/>
      <c r="N8" s="219"/>
      <c r="O8" s="219"/>
      <c r="P8" s="219"/>
      <c r="Q8" s="219"/>
      <c r="R8" s="219"/>
      <c r="S8" s="220"/>
      <c r="T8" s="203" t="s">
        <v>33</v>
      </c>
      <c r="U8" s="203" t="s">
        <v>34</v>
      </c>
      <c r="V8" s="203" t="s">
        <v>35</v>
      </c>
      <c r="W8" s="204" t="s">
        <v>36</v>
      </c>
      <c r="X8" s="204"/>
      <c r="Y8" s="204"/>
      <c r="Z8" s="204"/>
      <c r="AA8" s="204"/>
      <c r="AB8" s="204"/>
      <c r="AC8" s="204"/>
      <c r="AD8" s="204" t="s">
        <v>37</v>
      </c>
      <c r="AE8" s="204"/>
      <c r="AF8" s="204"/>
      <c r="AG8" s="204"/>
      <c r="AH8" s="204"/>
    </row>
    <row r="9" spans="1:34" ht="13.9" customHeight="1">
      <c r="A9" s="34"/>
      <c r="B9" s="34"/>
      <c r="C9" s="215"/>
      <c r="D9" s="216"/>
      <c r="E9" s="217"/>
      <c r="F9" s="215"/>
      <c r="G9" s="216"/>
      <c r="H9" s="216"/>
      <c r="I9" s="216"/>
      <c r="J9" s="217"/>
      <c r="K9" s="205" t="s">
        <v>6</v>
      </c>
      <c r="L9" s="206"/>
      <c r="M9" s="206"/>
      <c r="N9" s="206"/>
      <c r="O9" s="206"/>
      <c r="P9" s="206" t="s">
        <v>0</v>
      </c>
      <c r="Q9" s="206"/>
      <c r="R9" s="206" t="s">
        <v>1</v>
      </c>
      <c r="S9" s="207"/>
      <c r="T9" s="204"/>
      <c r="U9" s="204"/>
      <c r="V9" s="204"/>
      <c r="W9" s="204"/>
      <c r="X9" s="204"/>
      <c r="Y9" s="204"/>
      <c r="Z9" s="204"/>
      <c r="AA9" s="204"/>
      <c r="AB9" s="204"/>
      <c r="AC9" s="204"/>
      <c r="AD9" s="204"/>
      <c r="AE9" s="204"/>
      <c r="AF9" s="204"/>
      <c r="AG9" s="204"/>
      <c r="AH9" s="204"/>
    </row>
    <row r="10" spans="1:34">
      <c r="C10" s="183" t="str">
        <f>IF(($F10&lt;&gt;"")*($E$6&lt;&gt;""),
             VLOOKUP($E$6,マスタ!$B$3:$C$11,2,FALSE),"")</f>
        <v/>
      </c>
      <c r="D10" s="186" t="s">
        <v>38</v>
      </c>
      <c r="E10" s="189"/>
      <c r="F10" s="192"/>
      <c r="G10" s="192"/>
      <c r="H10" s="192"/>
      <c r="I10" s="192"/>
      <c r="J10" s="192"/>
      <c r="K10" s="195"/>
      <c r="L10" s="195"/>
      <c r="M10" s="195"/>
      <c r="N10" s="195"/>
      <c r="O10" s="195"/>
      <c r="P10" s="198"/>
      <c r="Q10" s="198"/>
      <c r="R10" s="159"/>
      <c r="S10" s="159"/>
      <c r="T10" s="162"/>
      <c r="U10" s="162"/>
      <c r="V10" s="162"/>
      <c r="W10" s="171" t="s">
        <v>39</v>
      </c>
      <c r="X10" s="171"/>
      <c r="Y10" s="171"/>
      <c r="Z10" s="172"/>
      <c r="AA10" s="172"/>
      <c r="AB10" s="172"/>
      <c r="AC10" s="172"/>
      <c r="AD10" s="201" t="s">
        <v>40</v>
      </c>
      <c r="AE10" s="201"/>
      <c r="AF10" s="201"/>
      <c r="AG10" s="201"/>
      <c r="AH10" s="202"/>
    </row>
    <row r="11" spans="1:34">
      <c r="C11" s="184"/>
      <c r="D11" s="187"/>
      <c r="E11" s="190"/>
      <c r="F11" s="193"/>
      <c r="G11" s="193"/>
      <c r="H11" s="193"/>
      <c r="I11" s="193"/>
      <c r="J11" s="193"/>
      <c r="K11" s="196"/>
      <c r="L11" s="196"/>
      <c r="M11" s="196"/>
      <c r="N11" s="196"/>
      <c r="O11" s="196"/>
      <c r="P11" s="199"/>
      <c r="Q11" s="199"/>
      <c r="R11" s="160"/>
      <c r="S11" s="160"/>
      <c r="T11" s="163"/>
      <c r="U11" s="163"/>
      <c r="V11" s="163"/>
      <c r="W11" s="157" t="s">
        <v>41</v>
      </c>
      <c r="X11" s="157"/>
      <c r="Y11" s="157"/>
      <c r="Z11" s="158"/>
      <c r="AA11" s="158"/>
      <c r="AB11" s="158"/>
      <c r="AC11" s="158"/>
      <c r="AD11" s="155"/>
      <c r="AE11" s="155"/>
      <c r="AF11" s="155"/>
      <c r="AG11" s="155"/>
      <c r="AH11" s="156"/>
    </row>
    <row r="12" spans="1:34">
      <c r="C12" s="184"/>
      <c r="D12" s="187"/>
      <c r="E12" s="190"/>
      <c r="F12" s="193"/>
      <c r="G12" s="193"/>
      <c r="H12" s="193"/>
      <c r="I12" s="193"/>
      <c r="J12" s="193"/>
      <c r="K12" s="196"/>
      <c r="L12" s="196"/>
      <c r="M12" s="196"/>
      <c r="N12" s="196"/>
      <c r="O12" s="196"/>
      <c r="P12" s="199"/>
      <c r="Q12" s="199"/>
      <c r="R12" s="160"/>
      <c r="S12" s="160"/>
      <c r="T12" s="163"/>
      <c r="U12" s="163"/>
      <c r="V12" s="163"/>
      <c r="W12" s="157" t="s">
        <v>42</v>
      </c>
      <c r="X12" s="157"/>
      <c r="Y12" s="157"/>
      <c r="Z12" s="158"/>
      <c r="AA12" s="158"/>
      <c r="AB12" s="158"/>
      <c r="AC12" s="158"/>
      <c r="AD12" s="155"/>
      <c r="AE12" s="155"/>
      <c r="AF12" s="155"/>
      <c r="AG12" s="155"/>
      <c r="AH12" s="156"/>
    </row>
    <row r="13" spans="1:34">
      <c r="C13" s="184"/>
      <c r="D13" s="187"/>
      <c r="E13" s="190"/>
      <c r="F13" s="193"/>
      <c r="G13" s="193"/>
      <c r="H13" s="193"/>
      <c r="I13" s="193"/>
      <c r="J13" s="193"/>
      <c r="K13" s="196"/>
      <c r="L13" s="196"/>
      <c r="M13" s="196"/>
      <c r="N13" s="196"/>
      <c r="O13" s="196"/>
      <c r="P13" s="199"/>
      <c r="Q13" s="199"/>
      <c r="R13" s="160"/>
      <c r="S13" s="160"/>
      <c r="T13" s="163"/>
      <c r="U13" s="163"/>
      <c r="V13" s="163"/>
      <c r="W13" s="157" t="s">
        <v>43</v>
      </c>
      <c r="X13" s="157"/>
      <c r="Y13" s="157"/>
      <c r="Z13" s="158"/>
      <c r="AA13" s="158"/>
      <c r="AB13" s="158"/>
      <c r="AC13" s="158"/>
      <c r="AD13" s="165" t="s">
        <v>44</v>
      </c>
      <c r="AE13" s="165"/>
      <c r="AF13" s="165"/>
      <c r="AG13" s="165"/>
      <c r="AH13" s="166"/>
    </row>
    <row r="14" spans="1:34">
      <c r="C14" s="184"/>
      <c r="D14" s="187"/>
      <c r="E14" s="190"/>
      <c r="F14" s="193"/>
      <c r="G14" s="193"/>
      <c r="H14" s="193"/>
      <c r="I14" s="193"/>
      <c r="J14" s="193"/>
      <c r="K14" s="196"/>
      <c r="L14" s="196"/>
      <c r="M14" s="196"/>
      <c r="N14" s="196"/>
      <c r="O14" s="196"/>
      <c r="P14" s="199"/>
      <c r="Q14" s="199"/>
      <c r="R14" s="160"/>
      <c r="S14" s="160"/>
      <c r="T14" s="163"/>
      <c r="U14" s="163"/>
      <c r="V14" s="163"/>
      <c r="W14" s="157" t="s">
        <v>45</v>
      </c>
      <c r="X14" s="157"/>
      <c r="Y14" s="157"/>
      <c r="Z14" s="158"/>
      <c r="AA14" s="158"/>
      <c r="AB14" s="158"/>
      <c r="AC14" s="158"/>
      <c r="AD14" s="155" t="s">
        <v>10</v>
      </c>
      <c r="AE14" s="155"/>
      <c r="AF14" s="155"/>
      <c r="AG14" s="155"/>
      <c r="AH14" s="156"/>
    </row>
    <row r="15" spans="1:34">
      <c r="C15" s="185"/>
      <c r="D15" s="188"/>
      <c r="E15" s="191"/>
      <c r="F15" s="194"/>
      <c r="G15" s="194"/>
      <c r="H15" s="194"/>
      <c r="I15" s="194"/>
      <c r="J15" s="194"/>
      <c r="K15" s="197"/>
      <c r="L15" s="197"/>
      <c r="M15" s="197"/>
      <c r="N15" s="197"/>
      <c r="O15" s="197"/>
      <c r="P15" s="200"/>
      <c r="Q15" s="200"/>
      <c r="R15" s="161"/>
      <c r="S15" s="161"/>
      <c r="T15" s="164"/>
      <c r="U15" s="164"/>
      <c r="V15" s="164"/>
      <c r="W15" s="169" t="s">
        <v>46</v>
      </c>
      <c r="X15" s="169"/>
      <c r="Y15" s="169"/>
      <c r="Z15" s="170"/>
      <c r="AA15" s="170"/>
      <c r="AB15" s="170"/>
      <c r="AC15" s="170"/>
      <c r="AD15" s="167"/>
      <c r="AE15" s="167"/>
      <c r="AF15" s="167"/>
      <c r="AG15" s="167"/>
      <c r="AH15" s="168"/>
    </row>
    <row r="16" spans="1:34">
      <c r="C16" s="183" t="str">
        <f>IF(($F16&lt;&gt;"")*($E$6&lt;&gt;""),
             VLOOKUP($E$6,[1]マスタ!$B$3:$C$11,2,FALSE),"")</f>
        <v/>
      </c>
      <c r="D16" s="186" t="s">
        <v>38</v>
      </c>
      <c r="E16" s="189"/>
      <c r="F16" s="192"/>
      <c r="G16" s="192"/>
      <c r="H16" s="192"/>
      <c r="I16" s="192"/>
      <c r="J16" s="192"/>
      <c r="K16" s="195"/>
      <c r="L16" s="195"/>
      <c r="M16" s="195"/>
      <c r="N16" s="195"/>
      <c r="O16" s="195"/>
      <c r="P16" s="198"/>
      <c r="Q16" s="198"/>
      <c r="R16" s="159"/>
      <c r="S16" s="159"/>
      <c r="T16" s="162"/>
      <c r="U16" s="162"/>
      <c r="V16" s="162"/>
      <c r="W16" s="171" t="s">
        <v>39</v>
      </c>
      <c r="X16" s="171"/>
      <c r="Y16" s="171"/>
      <c r="Z16" s="172"/>
      <c r="AA16" s="172"/>
      <c r="AB16" s="172"/>
      <c r="AC16" s="172"/>
      <c r="AD16" s="201" t="s">
        <v>40</v>
      </c>
      <c r="AE16" s="201"/>
      <c r="AF16" s="201"/>
      <c r="AG16" s="201"/>
      <c r="AH16" s="202"/>
    </row>
    <row r="17" spans="3:34">
      <c r="C17" s="184"/>
      <c r="D17" s="187"/>
      <c r="E17" s="190"/>
      <c r="F17" s="193"/>
      <c r="G17" s="193"/>
      <c r="H17" s="193"/>
      <c r="I17" s="193"/>
      <c r="J17" s="193"/>
      <c r="K17" s="196"/>
      <c r="L17" s="196"/>
      <c r="M17" s="196"/>
      <c r="N17" s="196"/>
      <c r="O17" s="196"/>
      <c r="P17" s="199"/>
      <c r="Q17" s="199"/>
      <c r="R17" s="160"/>
      <c r="S17" s="160"/>
      <c r="T17" s="163"/>
      <c r="U17" s="163"/>
      <c r="V17" s="163"/>
      <c r="W17" s="157" t="s">
        <v>41</v>
      </c>
      <c r="X17" s="157"/>
      <c r="Y17" s="157"/>
      <c r="Z17" s="158"/>
      <c r="AA17" s="158"/>
      <c r="AB17" s="158"/>
      <c r="AC17" s="158"/>
      <c r="AD17" s="155"/>
      <c r="AE17" s="155"/>
      <c r="AF17" s="155"/>
      <c r="AG17" s="155"/>
      <c r="AH17" s="156"/>
    </row>
    <row r="18" spans="3:34">
      <c r="C18" s="184"/>
      <c r="D18" s="187"/>
      <c r="E18" s="190"/>
      <c r="F18" s="193"/>
      <c r="G18" s="193"/>
      <c r="H18" s="193"/>
      <c r="I18" s="193"/>
      <c r="J18" s="193"/>
      <c r="K18" s="196"/>
      <c r="L18" s="196"/>
      <c r="M18" s="196"/>
      <c r="N18" s="196"/>
      <c r="O18" s="196"/>
      <c r="P18" s="199"/>
      <c r="Q18" s="199"/>
      <c r="R18" s="160"/>
      <c r="S18" s="160"/>
      <c r="T18" s="163"/>
      <c r="U18" s="163"/>
      <c r="V18" s="163"/>
      <c r="W18" s="157" t="s">
        <v>42</v>
      </c>
      <c r="X18" s="157"/>
      <c r="Y18" s="157"/>
      <c r="Z18" s="158"/>
      <c r="AA18" s="158"/>
      <c r="AB18" s="158"/>
      <c r="AC18" s="158"/>
      <c r="AD18" s="155"/>
      <c r="AE18" s="155"/>
      <c r="AF18" s="155"/>
      <c r="AG18" s="155"/>
      <c r="AH18" s="156"/>
    </row>
    <row r="19" spans="3:34">
      <c r="C19" s="184"/>
      <c r="D19" s="187"/>
      <c r="E19" s="190"/>
      <c r="F19" s="193"/>
      <c r="G19" s="193"/>
      <c r="H19" s="193"/>
      <c r="I19" s="193"/>
      <c r="J19" s="193"/>
      <c r="K19" s="196"/>
      <c r="L19" s="196"/>
      <c r="M19" s="196"/>
      <c r="N19" s="196"/>
      <c r="O19" s="196"/>
      <c r="P19" s="199"/>
      <c r="Q19" s="199"/>
      <c r="R19" s="160"/>
      <c r="S19" s="160"/>
      <c r="T19" s="163"/>
      <c r="U19" s="163"/>
      <c r="V19" s="163"/>
      <c r="W19" s="157" t="s">
        <v>43</v>
      </c>
      <c r="X19" s="157"/>
      <c r="Y19" s="157"/>
      <c r="Z19" s="158"/>
      <c r="AA19" s="158"/>
      <c r="AB19" s="158"/>
      <c r="AC19" s="158"/>
      <c r="AD19" s="165" t="s">
        <v>44</v>
      </c>
      <c r="AE19" s="165"/>
      <c r="AF19" s="165"/>
      <c r="AG19" s="165"/>
      <c r="AH19" s="166"/>
    </row>
    <row r="20" spans="3:34">
      <c r="C20" s="184"/>
      <c r="D20" s="187"/>
      <c r="E20" s="190"/>
      <c r="F20" s="193"/>
      <c r="G20" s="193"/>
      <c r="H20" s="193"/>
      <c r="I20" s="193"/>
      <c r="J20" s="193"/>
      <c r="K20" s="196"/>
      <c r="L20" s="196"/>
      <c r="M20" s="196"/>
      <c r="N20" s="196"/>
      <c r="O20" s="196"/>
      <c r="P20" s="199"/>
      <c r="Q20" s="199"/>
      <c r="R20" s="160"/>
      <c r="S20" s="160"/>
      <c r="T20" s="163"/>
      <c r="U20" s="163"/>
      <c r="V20" s="163"/>
      <c r="W20" s="157" t="s">
        <v>45</v>
      </c>
      <c r="X20" s="157"/>
      <c r="Y20" s="157"/>
      <c r="Z20" s="158"/>
      <c r="AA20" s="158"/>
      <c r="AB20" s="158"/>
      <c r="AC20" s="158"/>
      <c r="AD20" s="155" t="s">
        <v>10</v>
      </c>
      <c r="AE20" s="155"/>
      <c r="AF20" s="155"/>
      <c r="AG20" s="155"/>
      <c r="AH20" s="156"/>
    </row>
    <row r="21" spans="3:34">
      <c r="C21" s="185"/>
      <c r="D21" s="188"/>
      <c r="E21" s="191"/>
      <c r="F21" s="194"/>
      <c r="G21" s="194"/>
      <c r="H21" s="194"/>
      <c r="I21" s="194"/>
      <c r="J21" s="194"/>
      <c r="K21" s="197"/>
      <c r="L21" s="197"/>
      <c r="M21" s="197"/>
      <c r="N21" s="197"/>
      <c r="O21" s="197"/>
      <c r="P21" s="200"/>
      <c r="Q21" s="200"/>
      <c r="R21" s="161"/>
      <c r="S21" s="161"/>
      <c r="T21" s="164"/>
      <c r="U21" s="164"/>
      <c r="V21" s="164"/>
      <c r="W21" s="169" t="s">
        <v>46</v>
      </c>
      <c r="X21" s="169"/>
      <c r="Y21" s="169"/>
      <c r="Z21" s="170"/>
      <c r="AA21" s="170"/>
      <c r="AB21" s="170"/>
      <c r="AC21" s="170"/>
      <c r="AD21" s="167"/>
      <c r="AE21" s="167"/>
      <c r="AF21" s="167"/>
      <c r="AG21" s="167"/>
      <c r="AH21" s="168"/>
    </row>
    <row r="22" spans="3:34">
      <c r="C22" s="183" t="str">
        <f>IF(($F22&lt;&gt;"")*($E$6&lt;&gt;""),
             VLOOKUP($E$6,[1]マスタ!$B$3:$C$11,2,FALSE),"")</f>
        <v/>
      </c>
      <c r="D22" s="186" t="s">
        <v>38</v>
      </c>
      <c r="E22" s="189"/>
      <c r="F22" s="192"/>
      <c r="G22" s="192"/>
      <c r="H22" s="192"/>
      <c r="I22" s="192"/>
      <c r="J22" s="192"/>
      <c r="K22" s="195"/>
      <c r="L22" s="195"/>
      <c r="M22" s="195"/>
      <c r="N22" s="195"/>
      <c r="O22" s="195"/>
      <c r="P22" s="198"/>
      <c r="Q22" s="198"/>
      <c r="R22" s="159"/>
      <c r="S22" s="159"/>
      <c r="T22" s="162"/>
      <c r="U22" s="162"/>
      <c r="V22" s="162"/>
      <c r="W22" s="171" t="s">
        <v>39</v>
      </c>
      <c r="X22" s="171"/>
      <c r="Y22" s="171"/>
      <c r="Z22" s="172"/>
      <c r="AA22" s="172"/>
      <c r="AB22" s="172"/>
      <c r="AC22" s="172"/>
      <c r="AD22" s="201" t="s">
        <v>40</v>
      </c>
      <c r="AE22" s="201"/>
      <c r="AF22" s="201"/>
      <c r="AG22" s="201"/>
      <c r="AH22" s="202"/>
    </row>
    <row r="23" spans="3:34">
      <c r="C23" s="184"/>
      <c r="D23" s="187"/>
      <c r="E23" s="190"/>
      <c r="F23" s="193"/>
      <c r="G23" s="193"/>
      <c r="H23" s="193"/>
      <c r="I23" s="193"/>
      <c r="J23" s="193"/>
      <c r="K23" s="196"/>
      <c r="L23" s="196"/>
      <c r="M23" s="196"/>
      <c r="N23" s="196"/>
      <c r="O23" s="196"/>
      <c r="P23" s="199"/>
      <c r="Q23" s="199"/>
      <c r="R23" s="160"/>
      <c r="S23" s="160"/>
      <c r="T23" s="163"/>
      <c r="U23" s="163"/>
      <c r="V23" s="163"/>
      <c r="W23" s="157" t="s">
        <v>41</v>
      </c>
      <c r="X23" s="157"/>
      <c r="Y23" s="157"/>
      <c r="Z23" s="158"/>
      <c r="AA23" s="158"/>
      <c r="AB23" s="158"/>
      <c r="AC23" s="158"/>
      <c r="AD23" s="155"/>
      <c r="AE23" s="155"/>
      <c r="AF23" s="155"/>
      <c r="AG23" s="155"/>
      <c r="AH23" s="156"/>
    </row>
    <row r="24" spans="3:34">
      <c r="C24" s="184"/>
      <c r="D24" s="187"/>
      <c r="E24" s="190"/>
      <c r="F24" s="193"/>
      <c r="G24" s="193"/>
      <c r="H24" s="193"/>
      <c r="I24" s="193"/>
      <c r="J24" s="193"/>
      <c r="K24" s="196"/>
      <c r="L24" s="196"/>
      <c r="M24" s="196"/>
      <c r="N24" s="196"/>
      <c r="O24" s="196"/>
      <c r="P24" s="199"/>
      <c r="Q24" s="199"/>
      <c r="R24" s="160"/>
      <c r="S24" s="160"/>
      <c r="T24" s="163"/>
      <c r="U24" s="163"/>
      <c r="V24" s="163"/>
      <c r="W24" s="157" t="s">
        <v>42</v>
      </c>
      <c r="X24" s="157"/>
      <c r="Y24" s="157"/>
      <c r="Z24" s="158"/>
      <c r="AA24" s="158"/>
      <c r="AB24" s="158"/>
      <c r="AC24" s="158"/>
      <c r="AD24" s="155"/>
      <c r="AE24" s="155"/>
      <c r="AF24" s="155"/>
      <c r="AG24" s="155"/>
      <c r="AH24" s="156"/>
    </row>
    <row r="25" spans="3:34">
      <c r="C25" s="184"/>
      <c r="D25" s="187"/>
      <c r="E25" s="190"/>
      <c r="F25" s="193"/>
      <c r="G25" s="193"/>
      <c r="H25" s="193"/>
      <c r="I25" s="193"/>
      <c r="J25" s="193"/>
      <c r="K25" s="196"/>
      <c r="L25" s="196"/>
      <c r="M25" s="196"/>
      <c r="N25" s="196"/>
      <c r="O25" s="196"/>
      <c r="P25" s="199"/>
      <c r="Q25" s="199"/>
      <c r="R25" s="160"/>
      <c r="S25" s="160"/>
      <c r="T25" s="163"/>
      <c r="U25" s="163"/>
      <c r="V25" s="163"/>
      <c r="W25" s="157" t="s">
        <v>43</v>
      </c>
      <c r="X25" s="157"/>
      <c r="Y25" s="157"/>
      <c r="Z25" s="158"/>
      <c r="AA25" s="158"/>
      <c r="AB25" s="158"/>
      <c r="AC25" s="158"/>
      <c r="AD25" s="165" t="s">
        <v>44</v>
      </c>
      <c r="AE25" s="165"/>
      <c r="AF25" s="165"/>
      <c r="AG25" s="165"/>
      <c r="AH25" s="166"/>
    </row>
    <row r="26" spans="3:34">
      <c r="C26" s="184"/>
      <c r="D26" s="187"/>
      <c r="E26" s="190"/>
      <c r="F26" s="193"/>
      <c r="G26" s="193"/>
      <c r="H26" s="193"/>
      <c r="I26" s="193"/>
      <c r="J26" s="193"/>
      <c r="K26" s="196"/>
      <c r="L26" s="196"/>
      <c r="M26" s="196"/>
      <c r="N26" s="196"/>
      <c r="O26" s="196"/>
      <c r="P26" s="199"/>
      <c r="Q26" s="199"/>
      <c r="R26" s="160"/>
      <c r="S26" s="160"/>
      <c r="T26" s="163"/>
      <c r="U26" s="163"/>
      <c r="V26" s="163"/>
      <c r="W26" s="157" t="s">
        <v>45</v>
      </c>
      <c r="X26" s="157"/>
      <c r="Y26" s="157"/>
      <c r="Z26" s="158"/>
      <c r="AA26" s="158"/>
      <c r="AB26" s="158"/>
      <c r="AC26" s="158"/>
      <c r="AD26" s="155" t="s">
        <v>10</v>
      </c>
      <c r="AE26" s="155"/>
      <c r="AF26" s="155"/>
      <c r="AG26" s="155"/>
      <c r="AH26" s="156"/>
    </row>
    <row r="27" spans="3:34">
      <c r="C27" s="185"/>
      <c r="D27" s="188"/>
      <c r="E27" s="191"/>
      <c r="F27" s="194"/>
      <c r="G27" s="194"/>
      <c r="H27" s="194"/>
      <c r="I27" s="194"/>
      <c r="J27" s="194"/>
      <c r="K27" s="197"/>
      <c r="L27" s="197"/>
      <c r="M27" s="197"/>
      <c r="N27" s="197"/>
      <c r="O27" s="197"/>
      <c r="P27" s="200"/>
      <c r="Q27" s="200"/>
      <c r="R27" s="161"/>
      <c r="S27" s="161"/>
      <c r="T27" s="164"/>
      <c r="U27" s="164"/>
      <c r="V27" s="164"/>
      <c r="W27" s="169" t="s">
        <v>46</v>
      </c>
      <c r="X27" s="169"/>
      <c r="Y27" s="169"/>
      <c r="Z27" s="170"/>
      <c r="AA27" s="170"/>
      <c r="AB27" s="170"/>
      <c r="AC27" s="170"/>
      <c r="AD27" s="167"/>
      <c r="AE27" s="167"/>
      <c r="AF27" s="167"/>
      <c r="AG27" s="167"/>
      <c r="AH27" s="168"/>
    </row>
    <row r="28" spans="3:34">
      <c r="C28" s="183" t="str">
        <f>IF(($F28&lt;&gt;"")*($E$6&lt;&gt;""),
             VLOOKUP($E$6,[1]マスタ!$B$3:$C$11,2,FALSE),"")</f>
        <v/>
      </c>
      <c r="D28" s="186" t="s">
        <v>38</v>
      </c>
      <c r="E28" s="189"/>
      <c r="F28" s="192"/>
      <c r="G28" s="192"/>
      <c r="H28" s="192"/>
      <c r="I28" s="192"/>
      <c r="J28" s="192"/>
      <c r="K28" s="195"/>
      <c r="L28" s="195"/>
      <c r="M28" s="195"/>
      <c r="N28" s="195"/>
      <c r="O28" s="195"/>
      <c r="P28" s="198"/>
      <c r="Q28" s="198"/>
      <c r="R28" s="159"/>
      <c r="S28" s="159"/>
      <c r="T28" s="162"/>
      <c r="U28" s="162"/>
      <c r="V28" s="162"/>
      <c r="W28" s="171" t="s">
        <v>39</v>
      </c>
      <c r="X28" s="171"/>
      <c r="Y28" s="171"/>
      <c r="Z28" s="172"/>
      <c r="AA28" s="172"/>
      <c r="AB28" s="172"/>
      <c r="AC28" s="172"/>
      <c r="AD28" s="201" t="s">
        <v>40</v>
      </c>
      <c r="AE28" s="201"/>
      <c r="AF28" s="201"/>
      <c r="AG28" s="201"/>
      <c r="AH28" s="202"/>
    </row>
    <row r="29" spans="3:34">
      <c r="C29" s="184"/>
      <c r="D29" s="187"/>
      <c r="E29" s="190"/>
      <c r="F29" s="193"/>
      <c r="G29" s="193"/>
      <c r="H29" s="193"/>
      <c r="I29" s="193"/>
      <c r="J29" s="193"/>
      <c r="K29" s="196"/>
      <c r="L29" s="196"/>
      <c r="M29" s="196"/>
      <c r="N29" s="196"/>
      <c r="O29" s="196"/>
      <c r="P29" s="199"/>
      <c r="Q29" s="199"/>
      <c r="R29" s="160"/>
      <c r="S29" s="160"/>
      <c r="T29" s="163"/>
      <c r="U29" s="163"/>
      <c r="V29" s="163"/>
      <c r="W29" s="157" t="s">
        <v>41</v>
      </c>
      <c r="X29" s="157"/>
      <c r="Y29" s="157"/>
      <c r="Z29" s="158"/>
      <c r="AA29" s="158"/>
      <c r="AB29" s="158"/>
      <c r="AC29" s="158"/>
      <c r="AD29" s="155"/>
      <c r="AE29" s="155"/>
      <c r="AF29" s="155"/>
      <c r="AG29" s="155"/>
      <c r="AH29" s="156"/>
    </row>
    <row r="30" spans="3:34">
      <c r="C30" s="184"/>
      <c r="D30" s="187"/>
      <c r="E30" s="190"/>
      <c r="F30" s="193"/>
      <c r="G30" s="193"/>
      <c r="H30" s="193"/>
      <c r="I30" s="193"/>
      <c r="J30" s="193"/>
      <c r="K30" s="196"/>
      <c r="L30" s="196"/>
      <c r="M30" s="196"/>
      <c r="N30" s="196"/>
      <c r="O30" s="196"/>
      <c r="P30" s="199"/>
      <c r="Q30" s="199"/>
      <c r="R30" s="160"/>
      <c r="S30" s="160"/>
      <c r="T30" s="163"/>
      <c r="U30" s="163"/>
      <c r="V30" s="163"/>
      <c r="W30" s="157" t="s">
        <v>42</v>
      </c>
      <c r="X30" s="157"/>
      <c r="Y30" s="157"/>
      <c r="Z30" s="158"/>
      <c r="AA30" s="158"/>
      <c r="AB30" s="158"/>
      <c r="AC30" s="158"/>
      <c r="AD30" s="155"/>
      <c r="AE30" s="155"/>
      <c r="AF30" s="155"/>
      <c r="AG30" s="155"/>
      <c r="AH30" s="156"/>
    </row>
    <row r="31" spans="3:34">
      <c r="C31" s="184"/>
      <c r="D31" s="187"/>
      <c r="E31" s="190"/>
      <c r="F31" s="193"/>
      <c r="G31" s="193"/>
      <c r="H31" s="193"/>
      <c r="I31" s="193"/>
      <c r="J31" s="193"/>
      <c r="K31" s="196"/>
      <c r="L31" s="196"/>
      <c r="M31" s="196"/>
      <c r="N31" s="196"/>
      <c r="O31" s="196"/>
      <c r="P31" s="199"/>
      <c r="Q31" s="199"/>
      <c r="R31" s="160"/>
      <c r="S31" s="160"/>
      <c r="T31" s="163"/>
      <c r="U31" s="163"/>
      <c r="V31" s="163"/>
      <c r="W31" s="157" t="s">
        <v>43</v>
      </c>
      <c r="X31" s="157"/>
      <c r="Y31" s="157"/>
      <c r="Z31" s="158"/>
      <c r="AA31" s="158"/>
      <c r="AB31" s="158"/>
      <c r="AC31" s="158"/>
      <c r="AD31" s="165" t="s">
        <v>44</v>
      </c>
      <c r="AE31" s="165"/>
      <c r="AF31" s="165"/>
      <c r="AG31" s="165"/>
      <c r="AH31" s="166"/>
    </row>
    <row r="32" spans="3:34">
      <c r="C32" s="184"/>
      <c r="D32" s="187"/>
      <c r="E32" s="190"/>
      <c r="F32" s="193"/>
      <c r="G32" s="193"/>
      <c r="H32" s="193"/>
      <c r="I32" s="193"/>
      <c r="J32" s="193"/>
      <c r="K32" s="196"/>
      <c r="L32" s="196"/>
      <c r="M32" s="196"/>
      <c r="N32" s="196"/>
      <c r="O32" s="196"/>
      <c r="P32" s="199"/>
      <c r="Q32" s="199"/>
      <c r="R32" s="160"/>
      <c r="S32" s="160"/>
      <c r="T32" s="163"/>
      <c r="U32" s="163"/>
      <c r="V32" s="163"/>
      <c r="W32" s="157" t="s">
        <v>45</v>
      </c>
      <c r="X32" s="157"/>
      <c r="Y32" s="157"/>
      <c r="Z32" s="158"/>
      <c r="AA32" s="158"/>
      <c r="AB32" s="158"/>
      <c r="AC32" s="158"/>
      <c r="AD32" s="155" t="s">
        <v>10</v>
      </c>
      <c r="AE32" s="155"/>
      <c r="AF32" s="155"/>
      <c r="AG32" s="155"/>
      <c r="AH32" s="156"/>
    </row>
    <row r="33" spans="3:34">
      <c r="C33" s="185"/>
      <c r="D33" s="188"/>
      <c r="E33" s="191"/>
      <c r="F33" s="194"/>
      <c r="G33" s="194"/>
      <c r="H33" s="194"/>
      <c r="I33" s="194"/>
      <c r="J33" s="194"/>
      <c r="K33" s="197"/>
      <c r="L33" s="197"/>
      <c r="M33" s="197"/>
      <c r="N33" s="197"/>
      <c r="O33" s="197"/>
      <c r="P33" s="200"/>
      <c r="Q33" s="200"/>
      <c r="R33" s="161"/>
      <c r="S33" s="161"/>
      <c r="T33" s="164"/>
      <c r="U33" s="164"/>
      <c r="V33" s="164"/>
      <c r="W33" s="169" t="s">
        <v>46</v>
      </c>
      <c r="X33" s="169"/>
      <c r="Y33" s="169"/>
      <c r="Z33" s="170"/>
      <c r="AA33" s="170"/>
      <c r="AB33" s="170"/>
      <c r="AC33" s="170"/>
      <c r="AD33" s="167"/>
      <c r="AE33" s="167"/>
      <c r="AF33" s="167"/>
      <c r="AG33" s="167"/>
      <c r="AH33" s="168"/>
    </row>
    <row r="34" spans="3:34">
      <c r="C34" s="183" t="str">
        <f>IF(($F34&lt;&gt;"")*($E$6&lt;&gt;""),
             VLOOKUP($E$6,[1]マスタ!$B$3:$C$11,2,FALSE),"")</f>
        <v/>
      </c>
      <c r="D34" s="186" t="s">
        <v>38</v>
      </c>
      <c r="E34" s="189"/>
      <c r="F34" s="192"/>
      <c r="G34" s="192"/>
      <c r="H34" s="192"/>
      <c r="I34" s="192"/>
      <c r="J34" s="192"/>
      <c r="K34" s="195"/>
      <c r="L34" s="195"/>
      <c r="M34" s="195"/>
      <c r="N34" s="195"/>
      <c r="O34" s="195"/>
      <c r="P34" s="198"/>
      <c r="Q34" s="198"/>
      <c r="R34" s="159"/>
      <c r="S34" s="159"/>
      <c r="T34" s="162"/>
      <c r="U34" s="162"/>
      <c r="V34" s="162"/>
      <c r="W34" s="171" t="s">
        <v>39</v>
      </c>
      <c r="X34" s="171"/>
      <c r="Y34" s="171"/>
      <c r="Z34" s="172"/>
      <c r="AA34" s="172"/>
      <c r="AB34" s="172"/>
      <c r="AC34" s="172"/>
      <c r="AD34" s="201" t="s">
        <v>40</v>
      </c>
      <c r="AE34" s="201"/>
      <c r="AF34" s="201"/>
      <c r="AG34" s="201"/>
      <c r="AH34" s="202"/>
    </row>
    <row r="35" spans="3:34">
      <c r="C35" s="184"/>
      <c r="D35" s="187"/>
      <c r="E35" s="190"/>
      <c r="F35" s="193"/>
      <c r="G35" s="193"/>
      <c r="H35" s="193"/>
      <c r="I35" s="193"/>
      <c r="J35" s="193"/>
      <c r="K35" s="196"/>
      <c r="L35" s="196"/>
      <c r="M35" s="196"/>
      <c r="N35" s="196"/>
      <c r="O35" s="196"/>
      <c r="P35" s="199"/>
      <c r="Q35" s="199"/>
      <c r="R35" s="160"/>
      <c r="S35" s="160"/>
      <c r="T35" s="163"/>
      <c r="U35" s="163"/>
      <c r="V35" s="163"/>
      <c r="W35" s="157" t="s">
        <v>41</v>
      </c>
      <c r="X35" s="157"/>
      <c r="Y35" s="157"/>
      <c r="Z35" s="158"/>
      <c r="AA35" s="158"/>
      <c r="AB35" s="158"/>
      <c r="AC35" s="158"/>
      <c r="AD35" s="155"/>
      <c r="AE35" s="155"/>
      <c r="AF35" s="155"/>
      <c r="AG35" s="155"/>
      <c r="AH35" s="156"/>
    </row>
    <row r="36" spans="3:34">
      <c r="C36" s="184"/>
      <c r="D36" s="187"/>
      <c r="E36" s="190"/>
      <c r="F36" s="193"/>
      <c r="G36" s="193"/>
      <c r="H36" s="193"/>
      <c r="I36" s="193"/>
      <c r="J36" s="193"/>
      <c r="K36" s="196"/>
      <c r="L36" s="196"/>
      <c r="M36" s="196"/>
      <c r="N36" s="196"/>
      <c r="O36" s="196"/>
      <c r="P36" s="199"/>
      <c r="Q36" s="199"/>
      <c r="R36" s="160"/>
      <c r="S36" s="160"/>
      <c r="T36" s="163"/>
      <c r="U36" s="163"/>
      <c r="V36" s="163"/>
      <c r="W36" s="157" t="s">
        <v>42</v>
      </c>
      <c r="X36" s="157"/>
      <c r="Y36" s="157"/>
      <c r="Z36" s="158"/>
      <c r="AA36" s="158"/>
      <c r="AB36" s="158"/>
      <c r="AC36" s="158"/>
      <c r="AD36" s="155"/>
      <c r="AE36" s="155"/>
      <c r="AF36" s="155"/>
      <c r="AG36" s="155"/>
      <c r="AH36" s="156"/>
    </row>
    <row r="37" spans="3:34">
      <c r="C37" s="184"/>
      <c r="D37" s="187"/>
      <c r="E37" s="190"/>
      <c r="F37" s="193"/>
      <c r="G37" s="193"/>
      <c r="H37" s="193"/>
      <c r="I37" s="193"/>
      <c r="J37" s="193"/>
      <c r="K37" s="196"/>
      <c r="L37" s="196"/>
      <c r="M37" s="196"/>
      <c r="N37" s="196"/>
      <c r="O37" s="196"/>
      <c r="P37" s="199"/>
      <c r="Q37" s="199"/>
      <c r="R37" s="160"/>
      <c r="S37" s="160"/>
      <c r="T37" s="163"/>
      <c r="U37" s="163"/>
      <c r="V37" s="163"/>
      <c r="W37" s="157" t="s">
        <v>43</v>
      </c>
      <c r="X37" s="157"/>
      <c r="Y37" s="157"/>
      <c r="Z37" s="158"/>
      <c r="AA37" s="158"/>
      <c r="AB37" s="158"/>
      <c r="AC37" s="158"/>
      <c r="AD37" s="165" t="s">
        <v>44</v>
      </c>
      <c r="AE37" s="165"/>
      <c r="AF37" s="165"/>
      <c r="AG37" s="165"/>
      <c r="AH37" s="166"/>
    </row>
    <row r="38" spans="3:34">
      <c r="C38" s="184"/>
      <c r="D38" s="187"/>
      <c r="E38" s="190"/>
      <c r="F38" s="193"/>
      <c r="G38" s="193"/>
      <c r="H38" s="193"/>
      <c r="I38" s="193"/>
      <c r="J38" s="193"/>
      <c r="K38" s="196"/>
      <c r="L38" s="196"/>
      <c r="M38" s="196"/>
      <c r="N38" s="196"/>
      <c r="O38" s="196"/>
      <c r="P38" s="199"/>
      <c r="Q38" s="199"/>
      <c r="R38" s="160"/>
      <c r="S38" s="160"/>
      <c r="T38" s="163"/>
      <c r="U38" s="163"/>
      <c r="V38" s="163"/>
      <c r="W38" s="157" t="s">
        <v>45</v>
      </c>
      <c r="X38" s="157"/>
      <c r="Y38" s="157"/>
      <c r="Z38" s="158"/>
      <c r="AA38" s="158"/>
      <c r="AB38" s="158"/>
      <c r="AC38" s="158"/>
      <c r="AD38" s="155" t="s">
        <v>10</v>
      </c>
      <c r="AE38" s="155"/>
      <c r="AF38" s="155"/>
      <c r="AG38" s="155"/>
      <c r="AH38" s="156"/>
    </row>
    <row r="39" spans="3:34">
      <c r="C39" s="185"/>
      <c r="D39" s="188"/>
      <c r="E39" s="191"/>
      <c r="F39" s="194"/>
      <c r="G39" s="194"/>
      <c r="H39" s="194"/>
      <c r="I39" s="194"/>
      <c r="J39" s="194"/>
      <c r="K39" s="197"/>
      <c r="L39" s="197"/>
      <c r="M39" s="197"/>
      <c r="N39" s="197"/>
      <c r="O39" s="197"/>
      <c r="P39" s="200"/>
      <c r="Q39" s="200"/>
      <c r="R39" s="161"/>
      <c r="S39" s="161"/>
      <c r="T39" s="164"/>
      <c r="U39" s="164"/>
      <c r="V39" s="164"/>
      <c r="W39" s="169" t="s">
        <v>46</v>
      </c>
      <c r="X39" s="169"/>
      <c r="Y39" s="169"/>
      <c r="Z39" s="170"/>
      <c r="AA39" s="170"/>
      <c r="AB39" s="170"/>
      <c r="AC39" s="170"/>
      <c r="AD39" s="167"/>
      <c r="AE39" s="167"/>
      <c r="AF39" s="167"/>
      <c r="AG39" s="167"/>
      <c r="AH39" s="168"/>
    </row>
    <row r="40" spans="3:34">
      <c r="C40" s="183" t="str">
        <f>IF(($F40&lt;&gt;"")*($E$6&lt;&gt;""),
             VLOOKUP($E$6,[1]マスタ!$B$3:$C$11,2,FALSE),"")</f>
        <v/>
      </c>
      <c r="D40" s="186" t="s">
        <v>38</v>
      </c>
      <c r="E40" s="189"/>
      <c r="F40" s="192"/>
      <c r="G40" s="192"/>
      <c r="H40" s="192"/>
      <c r="I40" s="192"/>
      <c r="J40" s="192"/>
      <c r="K40" s="195"/>
      <c r="L40" s="195"/>
      <c r="M40" s="195"/>
      <c r="N40" s="195"/>
      <c r="O40" s="195"/>
      <c r="P40" s="198"/>
      <c r="Q40" s="198"/>
      <c r="R40" s="159"/>
      <c r="S40" s="159"/>
      <c r="T40" s="162"/>
      <c r="U40" s="162"/>
      <c r="V40" s="162"/>
      <c r="W40" s="171" t="s">
        <v>39</v>
      </c>
      <c r="X40" s="171"/>
      <c r="Y40" s="171"/>
      <c r="Z40" s="172"/>
      <c r="AA40" s="172"/>
      <c r="AB40" s="172"/>
      <c r="AC40" s="172"/>
      <c r="AD40" s="201" t="s">
        <v>40</v>
      </c>
      <c r="AE40" s="201"/>
      <c r="AF40" s="201"/>
      <c r="AG40" s="201"/>
      <c r="AH40" s="202"/>
    </row>
    <row r="41" spans="3:34">
      <c r="C41" s="184"/>
      <c r="D41" s="187"/>
      <c r="E41" s="190"/>
      <c r="F41" s="193"/>
      <c r="G41" s="193"/>
      <c r="H41" s="193"/>
      <c r="I41" s="193"/>
      <c r="J41" s="193"/>
      <c r="K41" s="196"/>
      <c r="L41" s="196"/>
      <c r="M41" s="196"/>
      <c r="N41" s="196"/>
      <c r="O41" s="196"/>
      <c r="P41" s="199"/>
      <c r="Q41" s="199"/>
      <c r="R41" s="160"/>
      <c r="S41" s="160"/>
      <c r="T41" s="163"/>
      <c r="U41" s="163"/>
      <c r="V41" s="163"/>
      <c r="W41" s="157" t="s">
        <v>41</v>
      </c>
      <c r="X41" s="157"/>
      <c r="Y41" s="157"/>
      <c r="Z41" s="158"/>
      <c r="AA41" s="158"/>
      <c r="AB41" s="158"/>
      <c r="AC41" s="158"/>
      <c r="AD41" s="155"/>
      <c r="AE41" s="155"/>
      <c r="AF41" s="155"/>
      <c r="AG41" s="155"/>
      <c r="AH41" s="156"/>
    </row>
    <row r="42" spans="3:34">
      <c r="C42" s="184"/>
      <c r="D42" s="187"/>
      <c r="E42" s="190"/>
      <c r="F42" s="193"/>
      <c r="G42" s="193"/>
      <c r="H42" s="193"/>
      <c r="I42" s="193"/>
      <c r="J42" s="193"/>
      <c r="K42" s="196"/>
      <c r="L42" s="196"/>
      <c r="M42" s="196"/>
      <c r="N42" s="196"/>
      <c r="O42" s="196"/>
      <c r="P42" s="199"/>
      <c r="Q42" s="199"/>
      <c r="R42" s="160"/>
      <c r="S42" s="160"/>
      <c r="T42" s="163"/>
      <c r="U42" s="163"/>
      <c r="V42" s="163"/>
      <c r="W42" s="157" t="s">
        <v>42</v>
      </c>
      <c r="X42" s="157"/>
      <c r="Y42" s="157"/>
      <c r="Z42" s="158"/>
      <c r="AA42" s="158"/>
      <c r="AB42" s="158"/>
      <c r="AC42" s="158"/>
      <c r="AD42" s="155"/>
      <c r="AE42" s="155"/>
      <c r="AF42" s="155"/>
      <c r="AG42" s="155"/>
      <c r="AH42" s="156"/>
    </row>
    <row r="43" spans="3:34">
      <c r="C43" s="184"/>
      <c r="D43" s="187"/>
      <c r="E43" s="190"/>
      <c r="F43" s="193"/>
      <c r="G43" s="193"/>
      <c r="H43" s="193"/>
      <c r="I43" s="193"/>
      <c r="J43" s="193"/>
      <c r="K43" s="196"/>
      <c r="L43" s="196"/>
      <c r="M43" s="196"/>
      <c r="N43" s="196"/>
      <c r="O43" s="196"/>
      <c r="P43" s="199"/>
      <c r="Q43" s="199"/>
      <c r="R43" s="160"/>
      <c r="S43" s="160"/>
      <c r="T43" s="163"/>
      <c r="U43" s="163"/>
      <c r="V43" s="163"/>
      <c r="W43" s="157" t="s">
        <v>43</v>
      </c>
      <c r="X43" s="157"/>
      <c r="Y43" s="157"/>
      <c r="Z43" s="158"/>
      <c r="AA43" s="158"/>
      <c r="AB43" s="158"/>
      <c r="AC43" s="158"/>
      <c r="AD43" s="165" t="s">
        <v>44</v>
      </c>
      <c r="AE43" s="165"/>
      <c r="AF43" s="165"/>
      <c r="AG43" s="165"/>
      <c r="AH43" s="166"/>
    </row>
    <row r="44" spans="3:34">
      <c r="C44" s="184"/>
      <c r="D44" s="187"/>
      <c r="E44" s="190"/>
      <c r="F44" s="193"/>
      <c r="G44" s="193"/>
      <c r="H44" s="193"/>
      <c r="I44" s="193"/>
      <c r="J44" s="193"/>
      <c r="K44" s="196"/>
      <c r="L44" s="196"/>
      <c r="M44" s="196"/>
      <c r="N44" s="196"/>
      <c r="O44" s="196"/>
      <c r="P44" s="199"/>
      <c r="Q44" s="199"/>
      <c r="R44" s="160"/>
      <c r="S44" s="160"/>
      <c r="T44" s="163"/>
      <c r="U44" s="163"/>
      <c r="V44" s="163"/>
      <c r="W44" s="157" t="s">
        <v>45</v>
      </c>
      <c r="X44" s="157"/>
      <c r="Y44" s="157"/>
      <c r="Z44" s="158"/>
      <c r="AA44" s="158"/>
      <c r="AB44" s="158"/>
      <c r="AC44" s="158"/>
      <c r="AD44" s="155" t="s">
        <v>10</v>
      </c>
      <c r="AE44" s="155"/>
      <c r="AF44" s="155"/>
      <c r="AG44" s="155"/>
      <c r="AH44" s="156"/>
    </row>
    <row r="45" spans="3:34">
      <c r="C45" s="185"/>
      <c r="D45" s="188"/>
      <c r="E45" s="191"/>
      <c r="F45" s="194"/>
      <c r="G45" s="194"/>
      <c r="H45" s="194"/>
      <c r="I45" s="194"/>
      <c r="J45" s="194"/>
      <c r="K45" s="197"/>
      <c r="L45" s="197"/>
      <c r="M45" s="197"/>
      <c r="N45" s="197"/>
      <c r="O45" s="197"/>
      <c r="P45" s="200"/>
      <c r="Q45" s="200"/>
      <c r="R45" s="161"/>
      <c r="S45" s="161"/>
      <c r="T45" s="164"/>
      <c r="U45" s="164"/>
      <c r="V45" s="164"/>
      <c r="W45" s="169" t="s">
        <v>46</v>
      </c>
      <c r="X45" s="169"/>
      <c r="Y45" s="169"/>
      <c r="Z45" s="170"/>
      <c r="AA45" s="170"/>
      <c r="AB45" s="170"/>
      <c r="AC45" s="170"/>
      <c r="AD45" s="167"/>
      <c r="AE45" s="167"/>
      <c r="AF45" s="167"/>
      <c r="AG45" s="167"/>
      <c r="AH45" s="168"/>
    </row>
    <row r="46" spans="3:34">
      <c r="C46" s="183" t="str">
        <f>IF(($F46&lt;&gt;"")*($E$6&lt;&gt;""),
             VLOOKUP($E$6,[1]マスタ!$B$3:$C$11,2,FALSE),"")</f>
        <v/>
      </c>
      <c r="D46" s="186" t="s">
        <v>38</v>
      </c>
      <c r="E46" s="189"/>
      <c r="F46" s="192"/>
      <c r="G46" s="192"/>
      <c r="H46" s="192"/>
      <c r="I46" s="192"/>
      <c r="J46" s="192"/>
      <c r="K46" s="195"/>
      <c r="L46" s="195"/>
      <c r="M46" s="195"/>
      <c r="N46" s="195"/>
      <c r="O46" s="195"/>
      <c r="P46" s="198"/>
      <c r="Q46" s="198"/>
      <c r="R46" s="159"/>
      <c r="S46" s="159"/>
      <c r="T46" s="162"/>
      <c r="U46" s="162"/>
      <c r="V46" s="162"/>
      <c r="W46" s="171" t="s">
        <v>39</v>
      </c>
      <c r="X46" s="171"/>
      <c r="Y46" s="171"/>
      <c r="Z46" s="172"/>
      <c r="AA46" s="172"/>
      <c r="AB46" s="172"/>
      <c r="AC46" s="172"/>
      <c r="AD46" s="201" t="s">
        <v>40</v>
      </c>
      <c r="AE46" s="201"/>
      <c r="AF46" s="201"/>
      <c r="AG46" s="201"/>
      <c r="AH46" s="202"/>
    </row>
    <row r="47" spans="3:34">
      <c r="C47" s="184"/>
      <c r="D47" s="187"/>
      <c r="E47" s="190"/>
      <c r="F47" s="193"/>
      <c r="G47" s="193"/>
      <c r="H47" s="193"/>
      <c r="I47" s="193"/>
      <c r="J47" s="193"/>
      <c r="K47" s="196"/>
      <c r="L47" s="196"/>
      <c r="M47" s="196"/>
      <c r="N47" s="196"/>
      <c r="O47" s="196"/>
      <c r="P47" s="199"/>
      <c r="Q47" s="199"/>
      <c r="R47" s="160"/>
      <c r="S47" s="160"/>
      <c r="T47" s="163"/>
      <c r="U47" s="163"/>
      <c r="V47" s="163"/>
      <c r="W47" s="157" t="s">
        <v>41</v>
      </c>
      <c r="X47" s="157"/>
      <c r="Y47" s="157"/>
      <c r="Z47" s="158"/>
      <c r="AA47" s="158"/>
      <c r="AB47" s="158"/>
      <c r="AC47" s="158"/>
      <c r="AD47" s="155"/>
      <c r="AE47" s="155"/>
      <c r="AF47" s="155"/>
      <c r="AG47" s="155"/>
      <c r="AH47" s="156"/>
    </row>
    <row r="48" spans="3:34">
      <c r="C48" s="184"/>
      <c r="D48" s="187"/>
      <c r="E48" s="190"/>
      <c r="F48" s="193"/>
      <c r="G48" s="193"/>
      <c r="H48" s="193"/>
      <c r="I48" s="193"/>
      <c r="J48" s="193"/>
      <c r="K48" s="196"/>
      <c r="L48" s="196"/>
      <c r="M48" s="196"/>
      <c r="N48" s="196"/>
      <c r="O48" s="196"/>
      <c r="P48" s="199"/>
      <c r="Q48" s="199"/>
      <c r="R48" s="160"/>
      <c r="S48" s="160"/>
      <c r="T48" s="163"/>
      <c r="U48" s="163"/>
      <c r="V48" s="163"/>
      <c r="W48" s="157" t="s">
        <v>42</v>
      </c>
      <c r="X48" s="157"/>
      <c r="Y48" s="157"/>
      <c r="Z48" s="158"/>
      <c r="AA48" s="158"/>
      <c r="AB48" s="158"/>
      <c r="AC48" s="158"/>
      <c r="AD48" s="155"/>
      <c r="AE48" s="155"/>
      <c r="AF48" s="155"/>
      <c r="AG48" s="155"/>
      <c r="AH48" s="156"/>
    </row>
    <row r="49" spans="3:34">
      <c r="C49" s="184"/>
      <c r="D49" s="187"/>
      <c r="E49" s="190"/>
      <c r="F49" s="193"/>
      <c r="G49" s="193"/>
      <c r="H49" s="193"/>
      <c r="I49" s="193"/>
      <c r="J49" s="193"/>
      <c r="K49" s="196"/>
      <c r="L49" s="196"/>
      <c r="M49" s="196"/>
      <c r="N49" s="196"/>
      <c r="O49" s="196"/>
      <c r="P49" s="199"/>
      <c r="Q49" s="199"/>
      <c r="R49" s="160"/>
      <c r="S49" s="160"/>
      <c r="T49" s="163"/>
      <c r="U49" s="163"/>
      <c r="V49" s="163"/>
      <c r="W49" s="157" t="s">
        <v>43</v>
      </c>
      <c r="X49" s="157"/>
      <c r="Y49" s="157"/>
      <c r="Z49" s="158"/>
      <c r="AA49" s="158"/>
      <c r="AB49" s="158"/>
      <c r="AC49" s="158"/>
      <c r="AD49" s="165" t="s">
        <v>44</v>
      </c>
      <c r="AE49" s="165"/>
      <c r="AF49" s="165"/>
      <c r="AG49" s="165"/>
      <c r="AH49" s="166"/>
    </row>
    <row r="50" spans="3:34">
      <c r="C50" s="184"/>
      <c r="D50" s="187"/>
      <c r="E50" s="190"/>
      <c r="F50" s="193"/>
      <c r="G50" s="193"/>
      <c r="H50" s="193"/>
      <c r="I50" s="193"/>
      <c r="J50" s="193"/>
      <c r="K50" s="196"/>
      <c r="L50" s="196"/>
      <c r="M50" s="196"/>
      <c r="N50" s="196"/>
      <c r="O50" s="196"/>
      <c r="P50" s="199"/>
      <c r="Q50" s="199"/>
      <c r="R50" s="160"/>
      <c r="S50" s="160"/>
      <c r="T50" s="163"/>
      <c r="U50" s="163"/>
      <c r="V50" s="163"/>
      <c r="W50" s="157" t="s">
        <v>45</v>
      </c>
      <c r="X50" s="157"/>
      <c r="Y50" s="157"/>
      <c r="Z50" s="158"/>
      <c r="AA50" s="158"/>
      <c r="AB50" s="158"/>
      <c r="AC50" s="158"/>
      <c r="AD50" s="155" t="s">
        <v>10</v>
      </c>
      <c r="AE50" s="155"/>
      <c r="AF50" s="155"/>
      <c r="AG50" s="155"/>
      <c r="AH50" s="156"/>
    </row>
    <row r="51" spans="3:34">
      <c r="C51" s="185"/>
      <c r="D51" s="188"/>
      <c r="E51" s="191"/>
      <c r="F51" s="194"/>
      <c r="G51" s="194"/>
      <c r="H51" s="194"/>
      <c r="I51" s="194"/>
      <c r="J51" s="194"/>
      <c r="K51" s="197"/>
      <c r="L51" s="197"/>
      <c r="M51" s="197"/>
      <c r="N51" s="197"/>
      <c r="O51" s="197"/>
      <c r="P51" s="200"/>
      <c r="Q51" s="200"/>
      <c r="R51" s="161"/>
      <c r="S51" s="161"/>
      <c r="T51" s="164"/>
      <c r="U51" s="164"/>
      <c r="V51" s="164"/>
      <c r="W51" s="169" t="s">
        <v>46</v>
      </c>
      <c r="X51" s="169"/>
      <c r="Y51" s="169"/>
      <c r="Z51" s="170"/>
      <c r="AA51" s="170"/>
      <c r="AB51" s="170"/>
      <c r="AC51" s="170"/>
      <c r="AD51" s="167"/>
      <c r="AE51" s="167"/>
      <c r="AF51" s="167"/>
      <c r="AG51" s="167"/>
      <c r="AH51" s="168"/>
    </row>
    <row r="52" spans="3:34" hidden="1" outlineLevel="1">
      <c r="C52" s="183" t="str">
        <f>IF(($F52&lt;&gt;"")*($E$6&lt;&gt;""),
             VLOOKUP($E$6,[1]マスタ!$B$3:$C$11,2,FALSE),"")</f>
        <v/>
      </c>
      <c r="D52" s="186" t="s">
        <v>38</v>
      </c>
      <c r="E52" s="189"/>
      <c r="F52" s="192"/>
      <c r="G52" s="192"/>
      <c r="H52" s="192"/>
      <c r="I52" s="192"/>
      <c r="J52" s="192"/>
      <c r="K52" s="195"/>
      <c r="L52" s="195"/>
      <c r="M52" s="195"/>
      <c r="N52" s="195"/>
      <c r="O52" s="195"/>
      <c r="P52" s="198"/>
      <c r="Q52" s="198"/>
      <c r="R52" s="159"/>
      <c r="S52" s="159"/>
      <c r="T52" s="162"/>
      <c r="U52" s="162"/>
      <c r="V52" s="162"/>
      <c r="W52" s="171" t="s">
        <v>39</v>
      </c>
      <c r="X52" s="171"/>
      <c r="Y52" s="171"/>
      <c r="Z52" s="172"/>
      <c r="AA52" s="172"/>
      <c r="AB52" s="172"/>
      <c r="AC52" s="172"/>
      <c r="AD52" s="201" t="s">
        <v>40</v>
      </c>
      <c r="AE52" s="201"/>
      <c r="AF52" s="201"/>
      <c r="AG52" s="201"/>
      <c r="AH52" s="202"/>
    </row>
    <row r="53" spans="3:34" hidden="1" outlineLevel="1">
      <c r="C53" s="184"/>
      <c r="D53" s="187"/>
      <c r="E53" s="190"/>
      <c r="F53" s="193"/>
      <c r="G53" s="193"/>
      <c r="H53" s="193"/>
      <c r="I53" s="193"/>
      <c r="J53" s="193"/>
      <c r="K53" s="196"/>
      <c r="L53" s="196"/>
      <c r="M53" s="196"/>
      <c r="N53" s="196"/>
      <c r="O53" s="196"/>
      <c r="P53" s="199"/>
      <c r="Q53" s="199"/>
      <c r="R53" s="160"/>
      <c r="S53" s="160"/>
      <c r="T53" s="163"/>
      <c r="U53" s="163"/>
      <c r="V53" s="163"/>
      <c r="W53" s="157" t="s">
        <v>41</v>
      </c>
      <c r="X53" s="157"/>
      <c r="Y53" s="157"/>
      <c r="Z53" s="158"/>
      <c r="AA53" s="158"/>
      <c r="AB53" s="158"/>
      <c r="AC53" s="158"/>
      <c r="AD53" s="155"/>
      <c r="AE53" s="155"/>
      <c r="AF53" s="155"/>
      <c r="AG53" s="155"/>
      <c r="AH53" s="156"/>
    </row>
    <row r="54" spans="3:34" hidden="1" outlineLevel="1">
      <c r="C54" s="184"/>
      <c r="D54" s="187"/>
      <c r="E54" s="190"/>
      <c r="F54" s="193"/>
      <c r="G54" s="193"/>
      <c r="H54" s="193"/>
      <c r="I54" s="193"/>
      <c r="J54" s="193"/>
      <c r="K54" s="196"/>
      <c r="L54" s="196"/>
      <c r="M54" s="196"/>
      <c r="N54" s="196"/>
      <c r="O54" s="196"/>
      <c r="P54" s="199"/>
      <c r="Q54" s="199"/>
      <c r="R54" s="160"/>
      <c r="S54" s="160"/>
      <c r="T54" s="163"/>
      <c r="U54" s="163"/>
      <c r="V54" s="163"/>
      <c r="W54" s="157" t="s">
        <v>42</v>
      </c>
      <c r="X54" s="157"/>
      <c r="Y54" s="157"/>
      <c r="Z54" s="158"/>
      <c r="AA54" s="158"/>
      <c r="AB54" s="158"/>
      <c r="AC54" s="158"/>
      <c r="AD54" s="155"/>
      <c r="AE54" s="155"/>
      <c r="AF54" s="155"/>
      <c r="AG54" s="155"/>
      <c r="AH54" s="156"/>
    </row>
    <row r="55" spans="3:34" hidden="1" outlineLevel="1">
      <c r="C55" s="184"/>
      <c r="D55" s="187"/>
      <c r="E55" s="190"/>
      <c r="F55" s="193"/>
      <c r="G55" s="193"/>
      <c r="H55" s="193"/>
      <c r="I55" s="193"/>
      <c r="J55" s="193"/>
      <c r="K55" s="196"/>
      <c r="L55" s="196"/>
      <c r="M55" s="196"/>
      <c r="N55" s="196"/>
      <c r="O55" s="196"/>
      <c r="P55" s="199"/>
      <c r="Q55" s="199"/>
      <c r="R55" s="160"/>
      <c r="S55" s="160"/>
      <c r="T55" s="163"/>
      <c r="U55" s="163"/>
      <c r="V55" s="163"/>
      <c r="W55" s="157" t="s">
        <v>43</v>
      </c>
      <c r="X55" s="157"/>
      <c r="Y55" s="157"/>
      <c r="Z55" s="158"/>
      <c r="AA55" s="158"/>
      <c r="AB55" s="158"/>
      <c r="AC55" s="158"/>
      <c r="AD55" s="165" t="s">
        <v>44</v>
      </c>
      <c r="AE55" s="165"/>
      <c r="AF55" s="165"/>
      <c r="AG55" s="165"/>
      <c r="AH55" s="166"/>
    </row>
    <row r="56" spans="3:34" hidden="1" outlineLevel="1">
      <c r="C56" s="184"/>
      <c r="D56" s="187"/>
      <c r="E56" s="190"/>
      <c r="F56" s="193"/>
      <c r="G56" s="193"/>
      <c r="H56" s="193"/>
      <c r="I56" s="193"/>
      <c r="J56" s="193"/>
      <c r="K56" s="196"/>
      <c r="L56" s="196"/>
      <c r="M56" s="196"/>
      <c r="N56" s="196"/>
      <c r="O56" s="196"/>
      <c r="P56" s="199"/>
      <c r="Q56" s="199"/>
      <c r="R56" s="160"/>
      <c r="S56" s="160"/>
      <c r="T56" s="163"/>
      <c r="U56" s="163"/>
      <c r="V56" s="163"/>
      <c r="W56" s="157" t="s">
        <v>45</v>
      </c>
      <c r="X56" s="157"/>
      <c r="Y56" s="157"/>
      <c r="Z56" s="158"/>
      <c r="AA56" s="158"/>
      <c r="AB56" s="158"/>
      <c r="AC56" s="158"/>
      <c r="AD56" s="155" t="s">
        <v>10</v>
      </c>
      <c r="AE56" s="155"/>
      <c r="AF56" s="155"/>
      <c r="AG56" s="155"/>
      <c r="AH56" s="156"/>
    </row>
    <row r="57" spans="3:34" hidden="1" outlineLevel="1">
      <c r="C57" s="185"/>
      <c r="D57" s="188"/>
      <c r="E57" s="191"/>
      <c r="F57" s="194"/>
      <c r="G57" s="194"/>
      <c r="H57" s="194"/>
      <c r="I57" s="194"/>
      <c r="J57" s="194"/>
      <c r="K57" s="197"/>
      <c r="L57" s="197"/>
      <c r="M57" s="197"/>
      <c r="N57" s="197"/>
      <c r="O57" s="197"/>
      <c r="P57" s="200"/>
      <c r="Q57" s="200"/>
      <c r="R57" s="161"/>
      <c r="S57" s="161"/>
      <c r="T57" s="164"/>
      <c r="U57" s="164"/>
      <c r="V57" s="164"/>
      <c r="W57" s="169" t="s">
        <v>46</v>
      </c>
      <c r="X57" s="169"/>
      <c r="Y57" s="169"/>
      <c r="Z57" s="170"/>
      <c r="AA57" s="170"/>
      <c r="AB57" s="170"/>
      <c r="AC57" s="170"/>
      <c r="AD57" s="167"/>
      <c r="AE57" s="167"/>
      <c r="AF57" s="167"/>
      <c r="AG57" s="167"/>
      <c r="AH57" s="168"/>
    </row>
    <row r="58" spans="3:34" hidden="1" outlineLevel="1">
      <c r="C58" s="183" t="str">
        <f>IF(($F58&lt;&gt;"")*($E$6&lt;&gt;""),
             VLOOKUP($E$6,[1]マスタ!$B$3:$C$11,2,FALSE),"")</f>
        <v/>
      </c>
      <c r="D58" s="186" t="s">
        <v>38</v>
      </c>
      <c r="E58" s="189"/>
      <c r="F58" s="192"/>
      <c r="G58" s="192"/>
      <c r="H58" s="192"/>
      <c r="I58" s="192"/>
      <c r="J58" s="192"/>
      <c r="K58" s="195"/>
      <c r="L58" s="195"/>
      <c r="M58" s="195"/>
      <c r="N58" s="195"/>
      <c r="O58" s="195"/>
      <c r="P58" s="198"/>
      <c r="Q58" s="198"/>
      <c r="R58" s="159"/>
      <c r="S58" s="159"/>
      <c r="T58" s="162"/>
      <c r="U58" s="162"/>
      <c r="V58" s="162"/>
      <c r="W58" s="171" t="s">
        <v>39</v>
      </c>
      <c r="X58" s="171"/>
      <c r="Y58" s="171"/>
      <c r="Z58" s="172"/>
      <c r="AA58" s="172"/>
      <c r="AB58" s="172"/>
      <c r="AC58" s="172"/>
      <c r="AD58" s="201" t="s">
        <v>40</v>
      </c>
      <c r="AE58" s="201"/>
      <c r="AF58" s="201"/>
      <c r="AG58" s="201"/>
      <c r="AH58" s="202"/>
    </row>
    <row r="59" spans="3:34" hidden="1" outlineLevel="1">
      <c r="C59" s="184"/>
      <c r="D59" s="187"/>
      <c r="E59" s="190"/>
      <c r="F59" s="193"/>
      <c r="G59" s="193"/>
      <c r="H59" s="193"/>
      <c r="I59" s="193"/>
      <c r="J59" s="193"/>
      <c r="K59" s="196"/>
      <c r="L59" s="196"/>
      <c r="M59" s="196"/>
      <c r="N59" s="196"/>
      <c r="O59" s="196"/>
      <c r="P59" s="199"/>
      <c r="Q59" s="199"/>
      <c r="R59" s="160"/>
      <c r="S59" s="160"/>
      <c r="T59" s="163"/>
      <c r="U59" s="163"/>
      <c r="V59" s="163"/>
      <c r="W59" s="157" t="s">
        <v>41</v>
      </c>
      <c r="X59" s="157"/>
      <c r="Y59" s="157"/>
      <c r="Z59" s="158"/>
      <c r="AA59" s="158"/>
      <c r="AB59" s="158"/>
      <c r="AC59" s="158"/>
      <c r="AD59" s="155"/>
      <c r="AE59" s="155"/>
      <c r="AF59" s="155"/>
      <c r="AG59" s="155"/>
      <c r="AH59" s="156"/>
    </row>
    <row r="60" spans="3:34" hidden="1" outlineLevel="1">
      <c r="C60" s="184"/>
      <c r="D60" s="187"/>
      <c r="E60" s="190"/>
      <c r="F60" s="193"/>
      <c r="G60" s="193"/>
      <c r="H60" s="193"/>
      <c r="I60" s="193"/>
      <c r="J60" s="193"/>
      <c r="K60" s="196"/>
      <c r="L60" s="196"/>
      <c r="M60" s="196"/>
      <c r="N60" s="196"/>
      <c r="O60" s="196"/>
      <c r="P60" s="199"/>
      <c r="Q60" s="199"/>
      <c r="R60" s="160"/>
      <c r="S60" s="160"/>
      <c r="T60" s="163"/>
      <c r="U60" s="163"/>
      <c r="V60" s="163"/>
      <c r="W60" s="157" t="s">
        <v>42</v>
      </c>
      <c r="X60" s="157"/>
      <c r="Y60" s="157"/>
      <c r="Z60" s="158"/>
      <c r="AA60" s="158"/>
      <c r="AB60" s="158"/>
      <c r="AC60" s="158"/>
      <c r="AD60" s="155"/>
      <c r="AE60" s="155"/>
      <c r="AF60" s="155"/>
      <c r="AG60" s="155"/>
      <c r="AH60" s="156"/>
    </row>
    <row r="61" spans="3:34" hidden="1" outlineLevel="1">
      <c r="C61" s="184"/>
      <c r="D61" s="187"/>
      <c r="E61" s="190"/>
      <c r="F61" s="193"/>
      <c r="G61" s="193"/>
      <c r="H61" s="193"/>
      <c r="I61" s="193"/>
      <c r="J61" s="193"/>
      <c r="K61" s="196"/>
      <c r="L61" s="196"/>
      <c r="M61" s="196"/>
      <c r="N61" s="196"/>
      <c r="O61" s="196"/>
      <c r="P61" s="199"/>
      <c r="Q61" s="199"/>
      <c r="R61" s="160"/>
      <c r="S61" s="160"/>
      <c r="T61" s="163"/>
      <c r="U61" s="163"/>
      <c r="V61" s="163"/>
      <c r="W61" s="157" t="s">
        <v>43</v>
      </c>
      <c r="X61" s="157"/>
      <c r="Y61" s="157"/>
      <c r="Z61" s="158"/>
      <c r="AA61" s="158"/>
      <c r="AB61" s="158"/>
      <c r="AC61" s="158"/>
      <c r="AD61" s="165" t="s">
        <v>44</v>
      </c>
      <c r="AE61" s="165"/>
      <c r="AF61" s="165"/>
      <c r="AG61" s="165"/>
      <c r="AH61" s="166"/>
    </row>
    <row r="62" spans="3:34" hidden="1" outlineLevel="1">
      <c r="C62" s="184"/>
      <c r="D62" s="187"/>
      <c r="E62" s="190"/>
      <c r="F62" s="193"/>
      <c r="G62" s="193"/>
      <c r="H62" s="193"/>
      <c r="I62" s="193"/>
      <c r="J62" s="193"/>
      <c r="K62" s="196"/>
      <c r="L62" s="196"/>
      <c r="M62" s="196"/>
      <c r="N62" s="196"/>
      <c r="O62" s="196"/>
      <c r="P62" s="199"/>
      <c r="Q62" s="199"/>
      <c r="R62" s="160"/>
      <c r="S62" s="160"/>
      <c r="T62" s="163"/>
      <c r="U62" s="163"/>
      <c r="V62" s="163"/>
      <c r="W62" s="157" t="s">
        <v>45</v>
      </c>
      <c r="X62" s="157"/>
      <c r="Y62" s="157"/>
      <c r="Z62" s="158"/>
      <c r="AA62" s="158"/>
      <c r="AB62" s="158"/>
      <c r="AC62" s="158"/>
      <c r="AD62" s="155" t="s">
        <v>10</v>
      </c>
      <c r="AE62" s="155"/>
      <c r="AF62" s="155"/>
      <c r="AG62" s="155"/>
      <c r="AH62" s="156"/>
    </row>
    <row r="63" spans="3:34" hidden="1" outlineLevel="1">
      <c r="C63" s="185"/>
      <c r="D63" s="188"/>
      <c r="E63" s="191"/>
      <c r="F63" s="194"/>
      <c r="G63" s="194"/>
      <c r="H63" s="194"/>
      <c r="I63" s="194"/>
      <c r="J63" s="194"/>
      <c r="K63" s="197"/>
      <c r="L63" s="197"/>
      <c r="M63" s="197"/>
      <c r="N63" s="197"/>
      <c r="O63" s="197"/>
      <c r="P63" s="200"/>
      <c r="Q63" s="200"/>
      <c r="R63" s="161"/>
      <c r="S63" s="161"/>
      <c r="T63" s="164"/>
      <c r="U63" s="164"/>
      <c r="V63" s="164"/>
      <c r="W63" s="169" t="s">
        <v>46</v>
      </c>
      <c r="X63" s="169"/>
      <c r="Y63" s="169"/>
      <c r="Z63" s="170"/>
      <c r="AA63" s="170"/>
      <c r="AB63" s="170"/>
      <c r="AC63" s="170"/>
      <c r="AD63" s="167"/>
      <c r="AE63" s="167"/>
      <c r="AF63" s="167"/>
      <c r="AG63" s="167"/>
      <c r="AH63" s="168"/>
    </row>
    <row r="64" spans="3:34" hidden="1" outlineLevel="1">
      <c r="C64" s="183" t="str">
        <f>IF(($F64&lt;&gt;"")*($E$6&lt;&gt;""),
             VLOOKUP($E$6,[1]マスタ!$B$3:$C$11,2,FALSE),"")</f>
        <v/>
      </c>
      <c r="D64" s="186" t="s">
        <v>38</v>
      </c>
      <c r="E64" s="189"/>
      <c r="F64" s="192"/>
      <c r="G64" s="192"/>
      <c r="H64" s="192"/>
      <c r="I64" s="192"/>
      <c r="J64" s="192"/>
      <c r="K64" s="195"/>
      <c r="L64" s="195"/>
      <c r="M64" s="195"/>
      <c r="N64" s="195"/>
      <c r="O64" s="195"/>
      <c r="P64" s="198"/>
      <c r="Q64" s="198"/>
      <c r="R64" s="159"/>
      <c r="S64" s="159"/>
      <c r="T64" s="162"/>
      <c r="U64" s="162"/>
      <c r="V64" s="162"/>
      <c r="W64" s="171" t="s">
        <v>39</v>
      </c>
      <c r="X64" s="171"/>
      <c r="Y64" s="171"/>
      <c r="Z64" s="172"/>
      <c r="AA64" s="172"/>
      <c r="AB64" s="172"/>
      <c r="AC64" s="172"/>
      <c r="AD64" s="201" t="s">
        <v>40</v>
      </c>
      <c r="AE64" s="201"/>
      <c r="AF64" s="201"/>
      <c r="AG64" s="201"/>
      <c r="AH64" s="202"/>
    </row>
    <row r="65" spans="3:34" hidden="1" outlineLevel="1">
      <c r="C65" s="184"/>
      <c r="D65" s="187"/>
      <c r="E65" s="190"/>
      <c r="F65" s="193"/>
      <c r="G65" s="193"/>
      <c r="H65" s="193"/>
      <c r="I65" s="193"/>
      <c r="J65" s="193"/>
      <c r="K65" s="196"/>
      <c r="L65" s="196"/>
      <c r="M65" s="196"/>
      <c r="N65" s="196"/>
      <c r="O65" s="196"/>
      <c r="P65" s="199"/>
      <c r="Q65" s="199"/>
      <c r="R65" s="160"/>
      <c r="S65" s="160"/>
      <c r="T65" s="163"/>
      <c r="U65" s="163"/>
      <c r="V65" s="163"/>
      <c r="W65" s="157" t="s">
        <v>41</v>
      </c>
      <c r="X65" s="157"/>
      <c r="Y65" s="157"/>
      <c r="Z65" s="158"/>
      <c r="AA65" s="158"/>
      <c r="AB65" s="158"/>
      <c r="AC65" s="158"/>
      <c r="AD65" s="155"/>
      <c r="AE65" s="155"/>
      <c r="AF65" s="155"/>
      <c r="AG65" s="155"/>
      <c r="AH65" s="156"/>
    </row>
    <row r="66" spans="3:34" hidden="1" outlineLevel="1">
      <c r="C66" s="184"/>
      <c r="D66" s="187"/>
      <c r="E66" s="190"/>
      <c r="F66" s="193"/>
      <c r="G66" s="193"/>
      <c r="H66" s="193"/>
      <c r="I66" s="193"/>
      <c r="J66" s="193"/>
      <c r="K66" s="196"/>
      <c r="L66" s="196"/>
      <c r="M66" s="196"/>
      <c r="N66" s="196"/>
      <c r="O66" s="196"/>
      <c r="P66" s="199"/>
      <c r="Q66" s="199"/>
      <c r="R66" s="160"/>
      <c r="S66" s="160"/>
      <c r="T66" s="163"/>
      <c r="U66" s="163"/>
      <c r="V66" s="163"/>
      <c r="W66" s="157" t="s">
        <v>42</v>
      </c>
      <c r="X66" s="157"/>
      <c r="Y66" s="157"/>
      <c r="Z66" s="158"/>
      <c r="AA66" s="158"/>
      <c r="AB66" s="158"/>
      <c r="AC66" s="158"/>
      <c r="AD66" s="155"/>
      <c r="AE66" s="155"/>
      <c r="AF66" s="155"/>
      <c r="AG66" s="155"/>
      <c r="AH66" s="156"/>
    </row>
    <row r="67" spans="3:34" hidden="1" outlineLevel="1">
      <c r="C67" s="184"/>
      <c r="D67" s="187"/>
      <c r="E67" s="190"/>
      <c r="F67" s="193"/>
      <c r="G67" s="193"/>
      <c r="H67" s="193"/>
      <c r="I67" s="193"/>
      <c r="J67" s="193"/>
      <c r="K67" s="196"/>
      <c r="L67" s="196"/>
      <c r="M67" s="196"/>
      <c r="N67" s="196"/>
      <c r="O67" s="196"/>
      <c r="P67" s="199"/>
      <c r="Q67" s="199"/>
      <c r="R67" s="160"/>
      <c r="S67" s="160"/>
      <c r="T67" s="163"/>
      <c r="U67" s="163"/>
      <c r="V67" s="163"/>
      <c r="W67" s="157" t="s">
        <v>43</v>
      </c>
      <c r="X67" s="157"/>
      <c r="Y67" s="157"/>
      <c r="Z67" s="158"/>
      <c r="AA67" s="158"/>
      <c r="AB67" s="158"/>
      <c r="AC67" s="158"/>
      <c r="AD67" s="165" t="s">
        <v>44</v>
      </c>
      <c r="AE67" s="165"/>
      <c r="AF67" s="165"/>
      <c r="AG67" s="165"/>
      <c r="AH67" s="166"/>
    </row>
    <row r="68" spans="3:34" hidden="1" outlineLevel="1">
      <c r="C68" s="184"/>
      <c r="D68" s="187"/>
      <c r="E68" s="190"/>
      <c r="F68" s="193"/>
      <c r="G68" s="193"/>
      <c r="H68" s="193"/>
      <c r="I68" s="193"/>
      <c r="J68" s="193"/>
      <c r="K68" s="196"/>
      <c r="L68" s="196"/>
      <c r="M68" s="196"/>
      <c r="N68" s="196"/>
      <c r="O68" s="196"/>
      <c r="P68" s="199"/>
      <c r="Q68" s="199"/>
      <c r="R68" s="160"/>
      <c r="S68" s="160"/>
      <c r="T68" s="163"/>
      <c r="U68" s="163"/>
      <c r="V68" s="163"/>
      <c r="W68" s="157" t="s">
        <v>45</v>
      </c>
      <c r="X68" s="157"/>
      <c r="Y68" s="157"/>
      <c r="Z68" s="158"/>
      <c r="AA68" s="158"/>
      <c r="AB68" s="158"/>
      <c r="AC68" s="158"/>
      <c r="AD68" s="155" t="s">
        <v>10</v>
      </c>
      <c r="AE68" s="155"/>
      <c r="AF68" s="155"/>
      <c r="AG68" s="155"/>
      <c r="AH68" s="156"/>
    </row>
    <row r="69" spans="3:34" hidden="1" outlineLevel="1">
      <c r="C69" s="185"/>
      <c r="D69" s="188"/>
      <c r="E69" s="191"/>
      <c r="F69" s="194"/>
      <c r="G69" s="194"/>
      <c r="H69" s="194"/>
      <c r="I69" s="194"/>
      <c r="J69" s="194"/>
      <c r="K69" s="197"/>
      <c r="L69" s="197"/>
      <c r="M69" s="197"/>
      <c r="N69" s="197"/>
      <c r="O69" s="197"/>
      <c r="P69" s="200"/>
      <c r="Q69" s="200"/>
      <c r="R69" s="161"/>
      <c r="S69" s="161"/>
      <c r="T69" s="164"/>
      <c r="U69" s="164"/>
      <c r="V69" s="164"/>
      <c r="W69" s="169" t="s">
        <v>46</v>
      </c>
      <c r="X69" s="169"/>
      <c r="Y69" s="169"/>
      <c r="Z69" s="170"/>
      <c r="AA69" s="170"/>
      <c r="AB69" s="170"/>
      <c r="AC69" s="170"/>
      <c r="AD69" s="167"/>
      <c r="AE69" s="167"/>
      <c r="AF69" s="167"/>
      <c r="AG69" s="167"/>
      <c r="AH69" s="168"/>
    </row>
    <row r="70" spans="3:34" hidden="1" outlineLevel="1">
      <c r="C70" s="183" t="str">
        <f>IF(($F70&lt;&gt;"")*($E$6&lt;&gt;""),
             VLOOKUP($E$6,[1]マスタ!$B$3:$C$11,2,FALSE),"")</f>
        <v/>
      </c>
      <c r="D70" s="186" t="s">
        <v>38</v>
      </c>
      <c r="E70" s="189"/>
      <c r="F70" s="192"/>
      <c r="G70" s="192"/>
      <c r="H70" s="192"/>
      <c r="I70" s="192"/>
      <c r="J70" s="192"/>
      <c r="K70" s="195"/>
      <c r="L70" s="195"/>
      <c r="M70" s="195"/>
      <c r="N70" s="195"/>
      <c r="O70" s="195"/>
      <c r="P70" s="198"/>
      <c r="Q70" s="198"/>
      <c r="R70" s="159"/>
      <c r="S70" s="159"/>
      <c r="T70" s="162"/>
      <c r="U70" s="162"/>
      <c r="V70" s="162"/>
      <c r="W70" s="171" t="s">
        <v>39</v>
      </c>
      <c r="X70" s="171"/>
      <c r="Y70" s="171"/>
      <c r="Z70" s="172"/>
      <c r="AA70" s="172"/>
      <c r="AB70" s="172"/>
      <c r="AC70" s="172"/>
      <c r="AD70" s="201" t="s">
        <v>40</v>
      </c>
      <c r="AE70" s="201"/>
      <c r="AF70" s="201"/>
      <c r="AG70" s="201"/>
      <c r="AH70" s="202"/>
    </row>
    <row r="71" spans="3:34" hidden="1" outlineLevel="1">
      <c r="C71" s="184"/>
      <c r="D71" s="187"/>
      <c r="E71" s="190"/>
      <c r="F71" s="193"/>
      <c r="G71" s="193"/>
      <c r="H71" s="193"/>
      <c r="I71" s="193"/>
      <c r="J71" s="193"/>
      <c r="K71" s="196"/>
      <c r="L71" s="196"/>
      <c r="M71" s="196"/>
      <c r="N71" s="196"/>
      <c r="O71" s="196"/>
      <c r="P71" s="199"/>
      <c r="Q71" s="199"/>
      <c r="R71" s="160"/>
      <c r="S71" s="160"/>
      <c r="T71" s="163"/>
      <c r="U71" s="163"/>
      <c r="V71" s="163"/>
      <c r="W71" s="157" t="s">
        <v>41</v>
      </c>
      <c r="X71" s="157"/>
      <c r="Y71" s="157"/>
      <c r="Z71" s="158"/>
      <c r="AA71" s="158"/>
      <c r="AB71" s="158"/>
      <c r="AC71" s="158"/>
      <c r="AD71" s="155"/>
      <c r="AE71" s="155"/>
      <c r="AF71" s="155"/>
      <c r="AG71" s="155"/>
      <c r="AH71" s="156"/>
    </row>
    <row r="72" spans="3:34" hidden="1" outlineLevel="1">
      <c r="C72" s="184"/>
      <c r="D72" s="187"/>
      <c r="E72" s="190"/>
      <c r="F72" s="193"/>
      <c r="G72" s="193"/>
      <c r="H72" s="193"/>
      <c r="I72" s="193"/>
      <c r="J72" s="193"/>
      <c r="K72" s="196"/>
      <c r="L72" s="196"/>
      <c r="M72" s="196"/>
      <c r="N72" s="196"/>
      <c r="O72" s="196"/>
      <c r="P72" s="199"/>
      <c r="Q72" s="199"/>
      <c r="R72" s="160"/>
      <c r="S72" s="160"/>
      <c r="T72" s="163"/>
      <c r="U72" s="163"/>
      <c r="V72" s="163"/>
      <c r="W72" s="157" t="s">
        <v>42</v>
      </c>
      <c r="X72" s="157"/>
      <c r="Y72" s="157"/>
      <c r="Z72" s="158"/>
      <c r="AA72" s="158"/>
      <c r="AB72" s="158"/>
      <c r="AC72" s="158"/>
      <c r="AD72" s="155"/>
      <c r="AE72" s="155"/>
      <c r="AF72" s="155"/>
      <c r="AG72" s="155"/>
      <c r="AH72" s="156"/>
    </row>
    <row r="73" spans="3:34" hidden="1" outlineLevel="1">
      <c r="C73" s="184"/>
      <c r="D73" s="187"/>
      <c r="E73" s="190"/>
      <c r="F73" s="193"/>
      <c r="G73" s="193"/>
      <c r="H73" s="193"/>
      <c r="I73" s="193"/>
      <c r="J73" s="193"/>
      <c r="K73" s="196"/>
      <c r="L73" s="196"/>
      <c r="M73" s="196"/>
      <c r="N73" s="196"/>
      <c r="O73" s="196"/>
      <c r="P73" s="199"/>
      <c r="Q73" s="199"/>
      <c r="R73" s="160"/>
      <c r="S73" s="160"/>
      <c r="T73" s="163"/>
      <c r="U73" s="163"/>
      <c r="V73" s="163"/>
      <c r="W73" s="157" t="s">
        <v>43</v>
      </c>
      <c r="X73" s="157"/>
      <c r="Y73" s="157"/>
      <c r="Z73" s="158"/>
      <c r="AA73" s="158"/>
      <c r="AB73" s="158"/>
      <c r="AC73" s="158"/>
      <c r="AD73" s="165" t="s">
        <v>44</v>
      </c>
      <c r="AE73" s="165"/>
      <c r="AF73" s="165"/>
      <c r="AG73" s="165"/>
      <c r="AH73" s="166"/>
    </row>
    <row r="74" spans="3:34" hidden="1" outlineLevel="1">
      <c r="C74" s="184"/>
      <c r="D74" s="187"/>
      <c r="E74" s="190"/>
      <c r="F74" s="193"/>
      <c r="G74" s="193"/>
      <c r="H74" s="193"/>
      <c r="I74" s="193"/>
      <c r="J74" s="193"/>
      <c r="K74" s="196"/>
      <c r="L74" s="196"/>
      <c r="M74" s="196"/>
      <c r="N74" s="196"/>
      <c r="O74" s="196"/>
      <c r="P74" s="199"/>
      <c r="Q74" s="199"/>
      <c r="R74" s="160"/>
      <c r="S74" s="160"/>
      <c r="T74" s="163"/>
      <c r="U74" s="163"/>
      <c r="V74" s="163"/>
      <c r="W74" s="157" t="s">
        <v>45</v>
      </c>
      <c r="X74" s="157"/>
      <c r="Y74" s="157"/>
      <c r="Z74" s="158"/>
      <c r="AA74" s="158"/>
      <c r="AB74" s="158"/>
      <c r="AC74" s="158"/>
      <c r="AD74" s="155" t="s">
        <v>10</v>
      </c>
      <c r="AE74" s="155"/>
      <c r="AF74" s="155"/>
      <c r="AG74" s="155"/>
      <c r="AH74" s="156"/>
    </row>
    <row r="75" spans="3:34" hidden="1" outlineLevel="1">
      <c r="C75" s="185"/>
      <c r="D75" s="188"/>
      <c r="E75" s="191"/>
      <c r="F75" s="194"/>
      <c r="G75" s="194"/>
      <c r="H75" s="194"/>
      <c r="I75" s="194"/>
      <c r="J75" s="194"/>
      <c r="K75" s="197"/>
      <c r="L75" s="197"/>
      <c r="M75" s="197"/>
      <c r="N75" s="197"/>
      <c r="O75" s="197"/>
      <c r="P75" s="200"/>
      <c r="Q75" s="200"/>
      <c r="R75" s="161"/>
      <c r="S75" s="161"/>
      <c r="T75" s="164"/>
      <c r="U75" s="164"/>
      <c r="V75" s="164"/>
      <c r="W75" s="169" t="s">
        <v>46</v>
      </c>
      <c r="X75" s="169"/>
      <c r="Y75" s="169"/>
      <c r="Z75" s="170"/>
      <c r="AA75" s="170"/>
      <c r="AB75" s="170"/>
      <c r="AC75" s="170"/>
      <c r="AD75" s="167"/>
      <c r="AE75" s="167"/>
      <c r="AF75" s="167"/>
      <c r="AG75" s="167"/>
      <c r="AH75" s="168"/>
    </row>
    <row r="76" spans="3:34" hidden="1" outlineLevel="1">
      <c r="C76" s="183" t="str">
        <f>IF(($F76&lt;&gt;"")*($E$6&lt;&gt;""),
             VLOOKUP($E$6,[1]マスタ!$B$3:$C$11,2,FALSE),"")</f>
        <v/>
      </c>
      <c r="D76" s="186" t="s">
        <v>38</v>
      </c>
      <c r="E76" s="189"/>
      <c r="F76" s="192"/>
      <c r="G76" s="192"/>
      <c r="H76" s="192"/>
      <c r="I76" s="192"/>
      <c r="J76" s="192"/>
      <c r="K76" s="195"/>
      <c r="L76" s="195"/>
      <c r="M76" s="195"/>
      <c r="N76" s="195"/>
      <c r="O76" s="195"/>
      <c r="P76" s="198"/>
      <c r="Q76" s="198"/>
      <c r="R76" s="159"/>
      <c r="S76" s="159"/>
      <c r="T76" s="162"/>
      <c r="U76" s="162"/>
      <c r="V76" s="162"/>
      <c r="W76" s="171" t="s">
        <v>39</v>
      </c>
      <c r="X76" s="171"/>
      <c r="Y76" s="171"/>
      <c r="Z76" s="172"/>
      <c r="AA76" s="172"/>
      <c r="AB76" s="172"/>
      <c r="AC76" s="172"/>
      <c r="AD76" s="201" t="s">
        <v>40</v>
      </c>
      <c r="AE76" s="201"/>
      <c r="AF76" s="201"/>
      <c r="AG76" s="201"/>
      <c r="AH76" s="202"/>
    </row>
    <row r="77" spans="3:34" hidden="1" outlineLevel="1">
      <c r="C77" s="184"/>
      <c r="D77" s="187"/>
      <c r="E77" s="190"/>
      <c r="F77" s="193"/>
      <c r="G77" s="193"/>
      <c r="H77" s="193"/>
      <c r="I77" s="193"/>
      <c r="J77" s="193"/>
      <c r="K77" s="196"/>
      <c r="L77" s="196"/>
      <c r="M77" s="196"/>
      <c r="N77" s="196"/>
      <c r="O77" s="196"/>
      <c r="P77" s="199"/>
      <c r="Q77" s="199"/>
      <c r="R77" s="160"/>
      <c r="S77" s="160"/>
      <c r="T77" s="163"/>
      <c r="U77" s="163"/>
      <c r="V77" s="163"/>
      <c r="W77" s="157" t="s">
        <v>41</v>
      </c>
      <c r="X77" s="157"/>
      <c r="Y77" s="157"/>
      <c r="Z77" s="158"/>
      <c r="AA77" s="158"/>
      <c r="AB77" s="158"/>
      <c r="AC77" s="158"/>
      <c r="AD77" s="155"/>
      <c r="AE77" s="155"/>
      <c r="AF77" s="155"/>
      <c r="AG77" s="155"/>
      <c r="AH77" s="156"/>
    </row>
    <row r="78" spans="3:34" hidden="1" outlineLevel="1">
      <c r="C78" s="184"/>
      <c r="D78" s="187"/>
      <c r="E78" s="190"/>
      <c r="F78" s="193"/>
      <c r="G78" s="193"/>
      <c r="H78" s="193"/>
      <c r="I78" s="193"/>
      <c r="J78" s="193"/>
      <c r="K78" s="196"/>
      <c r="L78" s="196"/>
      <c r="M78" s="196"/>
      <c r="N78" s="196"/>
      <c r="O78" s="196"/>
      <c r="P78" s="199"/>
      <c r="Q78" s="199"/>
      <c r="R78" s="160"/>
      <c r="S78" s="160"/>
      <c r="T78" s="163"/>
      <c r="U78" s="163"/>
      <c r="V78" s="163"/>
      <c r="W78" s="157" t="s">
        <v>42</v>
      </c>
      <c r="X78" s="157"/>
      <c r="Y78" s="157"/>
      <c r="Z78" s="158"/>
      <c r="AA78" s="158"/>
      <c r="AB78" s="158"/>
      <c r="AC78" s="158"/>
      <c r="AD78" s="155"/>
      <c r="AE78" s="155"/>
      <c r="AF78" s="155"/>
      <c r="AG78" s="155"/>
      <c r="AH78" s="156"/>
    </row>
    <row r="79" spans="3:34" hidden="1" outlineLevel="1">
      <c r="C79" s="184"/>
      <c r="D79" s="187"/>
      <c r="E79" s="190"/>
      <c r="F79" s="193"/>
      <c r="G79" s="193"/>
      <c r="H79" s="193"/>
      <c r="I79" s="193"/>
      <c r="J79" s="193"/>
      <c r="K79" s="196"/>
      <c r="L79" s="196"/>
      <c r="M79" s="196"/>
      <c r="N79" s="196"/>
      <c r="O79" s="196"/>
      <c r="P79" s="199"/>
      <c r="Q79" s="199"/>
      <c r="R79" s="160"/>
      <c r="S79" s="160"/>
      <c r="T79" s="163"/>
      <c r="U79" s="163"/>
      <c r="V79" s="163"/>
      <c r="W79" s="157" t="s">
        <v>43</v>
      </c>
      <c r="X79" s="157"/>
      <c r="Y79" s="157"/>
      <c r="Z79" s="158"/>
      <c r="AA79" s="158"/>
      <c r="AB79" s="158"/>
      <c r="AC79" s="158"/>
      <c r="AD79" s="165" t="s">
        <v>44</v>
      </c>
      <c r="AE79" s="165"/>
      <c r="AF79" s="165"/>
      <c r="AG79" s="165"/>
      <c r="AH79" s="166"/>
    </row>
    <row r="80" spans="3:34" hidden="1" outlineLevel="1">
      <c r="C80" s="184"/>
      <c r="D80" s="187"/>
      <c r="E80" s="190"/>
      <c r="F80" s="193"/>
      <c r="G80" s="193"/>
      <c r="H80" s="193"/>
      <c r="I80" s="193"/>
      <c r="J80" s="193"/>
      <c r="K80" s="196"/>
      <c r="L80" s="196"/>
      <c r="M80" s="196"/>
      <c r="N80" s="196"/>
      <c r="O80" s="196"/>
      <c r="P80" s="199"/>
      <c r="Q80" s="199"/>
      <c r="R80" s="160"/>
      <c r="S80" s="160"/>
      <c r="T80" s="163"/>
      <c r="U80" s="163"/>
      <c r="V80" s="163"/>
      <c r="W80" s="157" t="s">
        <v>45</v>
      </c>
      <c r="X80" s="157"/>
      <c r="Y80" s="157"/>
      <c r="Z80" s="158"/>
      <c r="AA80" s="158"/>
      <c r="AB80" s="158"/>
      <c r="AC80" s="158"/>
      <c r="AD80" s="155" t="s">
        <v>10</v>
      </c>
      <c r="AE80" s="155"/>
      <c r="AF80" s="155"/>
      <c r="AG80" s="155"/>
      <c r="AH80" s="156"/>
    </row>
    <row r="81" spans="3:34" hidden="1" outlineLevel="1">
      <c r="C81" s="185"/>
      <c r="D81" s="188"/>
      <c r="E81" s="191"/>
      <c r="F81" s="194"/>
      <c r="G81" s="194"/>
      <c r="H81" s="194"/>
      <c r="I81" s="194"/>
      <c r="J81" s="194"/>
      <c r="K81" s="197"/>
      <c r="L81" s="197"/>
      <c r="M81" s="197"/>
      <c r="N81" s="197"/>
      <c r="O81" s="197"/>
      <c r="P81" s="200"/>
      <c r="Q81" s="200"/>
      <c r="R81" s="161"/>
      <c r="S81" s="161"/>
      <c r="T81" s="164"/>
      <c r="U81" s="164"/>
      <c r="V81" s="164"/>
      <c r="W81" s="169" t="s">
        <v>46</v>
      </c>
      <c r="X81" s="169"/>
      <c r="Y81" s="169"/>
      <c r="Z81" s="170"/>
      <c r="AA81" s="170"/>
      <c r="AB81" s="170"/>
      <c r="AC81" s="170"/>
      <c r="AD81" s="167"/>
      <c r="AE81" s="167"/>
      <c r="AF81" s="167"/>
      <c r="AG81" s="167"/>
      <c r="AH81" s="168"/>
    </row>
    <row r="82" spans="3:34" hidden="1" outlineLevel="1">
      <c r="C82" s="183" t="str">
        <f>IF(($F82&lt;&gt;"")*($E$6&lt;&gt;""),
             VLOOKUP($E$6,[1]マスタ!$B$3:$C$11,2,FALSE),"")</f>
        <v/>
      </c>
      <c r="D82" s="186" t="s">
        <v>38</v>
      </c>
      <c r="E82" s="189"/>
      <c r="F82" s="192"/>
      <c r="G82" s="192"/>
      <c r="H82" s="192"/>
      <c r="I82" s="192"/>
      <c r="J82" s="192"/>
      <c r="K82" s="195"/>
      <c r="L82" s="195"/>
      <c r="M82" s="195"/>
      <c r="N82" s="195"/>
      <c r="O82" s="195"/>
      <c r="P82" s="198"/>
      <c r="Q82" s="198"/>
      <c r="R82" s="159"/>
      <c r="S82" s="159"/>
      <c r="T82" s="162"/>
      <c r="U82" s="162"/>
      <c r="V82" s="162"/>
      <c r="W82" s="171" t="s">
        <v>39</v>
      </c>
      <c r="X82" s="171"/>
      <c r="Y82" s="171"/>
      <c r="Z82" s="172"/>
      <c r="AA82" s="172"/>
      <c r="AB82" s="172"/>
      <c r="AC82" s="172"/>
      <c r="AD82" s="201" t="s">
        <v>40</v>
      </c>
      <c r="AE82" s="201"/>
      <c r="AF82" s="201"/>
      <c r="AG82" s="201"/>
      <c r="AH82" s="202"/>
    </row>
    <row r="83" spans="3:34" hidden="1" outlineLevel="1">
      <c r="C83" s="184"/>
      <c r="D83" s="187"/>
      <c r="E83" s="190"/>
      <c r="F83" s="193"/>
      <c r="G83" s="193"/>
      <c r="H83" s="193"/>
      <c r="I83" s="193"/>
      <c r="J83" s="193"/>
      <c r="K83" s="196"/>
      <c r="L83" s="196"/>
      <c r="M83" s="196"/>
      <c r="N83" s="196"/>
      <c r="O83" s="196"/>
      <c r="P83" s="199"/>
      <c r="Q83" s="199"/>
      <c r="R83" s="160"/>
      <c r="S83" s="160"/>
      <c r="T83" s="163"/>
      <c r="U83" s="163"/>
      <c r="V83" s="163"/>
      <c r="W83" s="157" t="s">
        <v>41</v>
      </c>
      <c r="X83" s="157"/>
      <c r="Y83" s="157"/>
      <c r="Z83" s="158"/>
      <c r="AA83" s="158"/>
      <c r="AB83" s="158"/>
      <c r="AC83" s="158"/>
      <c r="AD83" s="155"/>
      <c r="AE83" s="155"/>
      <c r="AF83" s="155"/>
      <c r="AG83" s="155"/>
      <c r="AH83" s="156"/>
    </row>
    <row r="84" spans="3:34" hidden="1" outlineLevel="1">
      <c r="C84" s="184"/>
      <c r="D84" s="187"/>
      <c r="E84" s="190"/>
      <c r="F84" s="193"/>
      <c r="G84" s="193"/>
      <c r="H84" s="193"/>
      <c r="I84" s="193"/>
      <c r="J84" s="193"/>
      <c r="K84" s="196"/>
      <c r="L84" s="196"/>
      <c r="M84" s="196"/>
      <c r="N84" s="196"/>
      <c r="O84" s="196"/>
      <c r="P84" s="199"/>
      <c r="Q84" s="199"/>
      <c r="R84" s="160"/>
      <c r="S84" s="160"/>
      <c r="T84" s="163"/>
      <c r="U84" s="163"/>
      <c r="V84" s="163"/>
      <c r="W84" s="157" t="s">
        <v>42</v>
      </c>
      <c r="X84" s="157"/>
      <c r="Y84" s="157"/>
      <c r="Z84" s="158"/>
      <c r="AA84" s="158"/>
      <c r="AB84" s="158"/>
      <c r="AC84" s="158"/>
      <c r="AD84" s="155"/>
      <c r="AE84" s="155"/>
      <c r="AF84" s="155"/>
      <c r="AG84" s="155"/>
      <c r="AH84" s="156"/>
    </row>
    <row r="85" spans="3:34" hidden="1" outlineLevel="1">
      <c r="C85" s="184"/>
      <c r="D85" s="187"/>
      <c r="E85" s="190"/>
      <c r="F85" s="193"/>
      <c r="G85" s="193"/>
      <c r="H85" s="193"/>
      <c r="I85" s="193"/>
      <c r="J85" s="193"/>
      <c r="K85" s="196"/>
      <c r="L85" s="196"/>
      <c r="M85" s="196"/>
      <c r="N85" s="196"/>
      <c r="O85" s="196"/>
      <c r="P85" s="199"/>
      <c r="Q85" s="199"/>
      <c r="R85" s="160"/>
      <c r="S85" s="160"/>
      <c r="T85" s="163"/>
      <c r="U85" s="163"/>
      <c r="V85" s="163"/>
      <c r="W85" s="157" t="s">
        <v>43</v>
      </c>
      <c r="X85" s="157"/>
      <c r="Y85" s="157"/>
      <c r="Z85" s="158"/>
      <c r="AA85" s="158"/>
      <c r="AB85" s="158"/>
      <c r="AC85" s="158"/>
      <c r="AD85" s="165" t="s">
        <v>44</v>
      </c>
      <c r="AE85" s="165"/>
      <c r="AF85" s="165"/>
      <c r="AG85" s="165"/>
      <c r="AH85" s="166"/>
    </row>
    <row r="86" spans="3:34" hidden="1" outlineLevel="1">
      <c r="C86" s="184"/>
      <c r="D86" s="187"/>
      <c r="E86" s="190"/>
      <c r="F86" s="193"/>
      <c r="G86" s="193"/>
      <c r="H86" s="193"/>
      <c r="I86" s="193"/>
      <c r="J86" s="193"/>
      <c r="K86" s="196"/>
      <c r="L86" s="196"/>
      <c r="M86" s="196"/>
      <c r="N86" s="196"/>
      <c r="O86" s="196"/>
      <c r="P86" s="199"/>
      <c r="Q86" s="199"/>
      <c r="R86" s="160"/>
      <c r="S86" s="160"/>
      <c r="T86" s="163"/>
      <c r="U86" s="163"/>
      <c r="V86" s="163"/>
      <c r="W86" s="157" t="s">
        <v>45</v>
      </c>
      <c r="X86" s="157"/>
      <c r="Y86" s="157"/>
      <c r="Z86" s="158"/>
      <c r="AA86" s="158"/>
      <c r="AB86" s="158"/>
      <c r="AC86" s="158"/>
      <c r="AD86" s="155" t="s">
        <v>10</v>
      </c>
      <c r="AE86" s="155"/>
      <c r="AF86" s="155"/>
      <c r="AG86" s="155"/>
      <c r="AH86" s="156"/>
    </row>
    <row r="87" spans="3:34" hidden="1" outlineLevel="1">
      <c r="C87" s="185"/>
      <c r="D87" s="188"/>
      <c r="E87" s="191"/>
      <c r="F87" s="194"/>
      <c r="G87" s="194"/>
      <c r="H87" s="194"/>
      <c r="I87" s="194"/>
      <c r="J87" s="194"/>
      <c r="K87" s="197"/>
      <c r="L87" s="197"/>
      <c r="M87" s="197"/>
      <c r="N87" s="197"/>
      <c r="O87" s="197"/>
      <c r="P87" s="200"/>
      <c r="Q87" s="200"/>
      <c r="R87" s="161"/>
      <c r="S87" s="161"/>
      <c r="T87" s="164"/>
      <c r="U87" s="164"/>
      <c r="V87" s="164"/>
      <c r="W87" s="169" t="s">
        <v>46</v>
      </c>
      <c r="X87" s="169"/>
      <c r="Y87" s="169"/>
      <c r="Z87" s="170"/>
      <c r="AA87" s="170"/>
      <c r="AB87" s="170"/>
      <c r="AC87" s="170"/>
      <c r="AD87" s="167"/>
      <c r="AE87" s="167"/>
      <c r="AF87" s="167"/>
      <c r="AG87" s="167"/>
      <c r="AH87" s="168"/>
    </row>
    <row r="88" spans="3:34" hidden="1" outlineLevel="1">
      <c r="C88" s="183" t="str">
        <f>IF(($F88&lt;&gt;"")*($E$6&lt;&gt;""),
             VLOOKUP($E$6,[1]マスタ!$B$3:$C$11,2,FALSE),"")</f>
        <v/>
      </c>
      <c r="D88" s="186" t="s">
        <v>38</v>
      </c>
      <c r="E88" s="189"/>
      <c r="F88" s="192"/>
      <c r="G88" s="192"/>
      <c r="H88" s="192"/>
      <c r="I88" s="192"/>
      <c r="J88" s="192"/>
      <c r="K88" s="195"/>
      <c r="L88" s="195"/>
      <c r="M88" s="195"/>
      <c r="N88" s="195"/>
      <c r="O88" s="195"/>
      <c r="P88" s="198"/>
      <c r="Q88" s="198"/>
      <c r="R88" s="159"/>
      <c r="S88" s="159"/>
      <c r="T88" s="162"/>
      <c r="U88" s="162"/>
      <c r="V88" s="162"/>
      <c r="W88" s="171" t="s">
        <v>39</v>
      </c>
      <c r="X88" s="171"/>
      <c r="Y88" s="171"/>
      <c r="Z88" s="172"/>
      <c r="AA88" s="172"/>
      <c r="AB88" s="172"/>
      <c r="AC88" s="172"/>
      <c r="AD88" s="201" t="s">
        <v>40</v>
      </c>
      <c r="AE88" s="201"/>
      <c r="AF88" s="201"/>
      <c r="AG88" s="201"/>
      <c r="AH88" s="202"/>
    </row>
    <row r="89" spans="3:34" hidden="1" outlineLevel="1">
      <c r="C89" s="184"/>
      <c r="D89" s="187"/>
      <c r="E89" s="190"/>
      <c r="F89" s="193"/>
      <c r="G89" s="193"/>
      <c r="H89" s="193"/>
      <c r="I89" s="193"/>
      <c r="J89" s="193"/>
      <c r="K89" s="196"/>
      <c r="L89" s="196"/>
      <c r="M89" s="196"/>
      <c r="N89" s="196"/>
      <c r="O89" s="196"/>
      <c r="P89" s="199"/>
      <c r="Q89" s="199"/>
      <c r="R89" s="160"/>
      <c r="S89" s="160"/>
      <c r="T89" s="163"/>
      <c r="U89" s="163"/>
      <c r="V89" s="163"/>
      <c r="W89" s="157" t="s">
        <v>41</v>
      </c>
      <c r="X89" s="157"/>
      <c r="Y89" s="157"/>
      <c r="Z89" s="158"/>
      <c r="AA89" s="158"/>
      <c r="AB89" s="158"/>
      <c r="AC89" s="158"/>
      <c r="AD89" s="155"/>
      <c r="AE89" s="155"/>
      <c r="AF89" s="155"/>
      <c r="AG89" s="155"/>
      <c r="AH89" s="156"/>
    </row>
    <row r="90" spans="3:34" hidden="1" outlineLevel="1">
      <c r="C90" s="184"/>
      <c r="D90" s="187"/>
      <c r="E90" s="190"/>
      <c r="F90" s="193"/>
      <c r="G90" s="193"/>
      <c r="H90" s="193"/>
      <c r="I90" s="193"/>
      <c r="J90" s="193"/>
      <c r="K90" s="196"/>
      <c r="L90" s="196"/>
      <c r="M90" s="196"/>
      <c r="N90" s="196"/>
      <c r="O90" s="196"/>
      <c r="P90" s="199"/>
      <c r="Q90" s="199"/>
      <c r="R90" s="160"/>
      <c r="S90" s="160"/>
      <c r="T90" s="163"/>
      <c r="U90" s="163"/>
      <c r="V90" s="163"/>
      <c r="W90" s="157" t="s">
        <v>42</v>
      </c>
      <c r="X90" s="157"/>
      <c r="Y90" s="157"/>
      <c r="Z90" s="158"/>
      <c r="AA90" s="158"/>
      <c r="AB90" s="158"/>
      <c r="AC90" s="158"/>
      <c r="AD90" s="155"/>
      <c r="AE90" s="155"/>
      <c r="AF90" s="155"/>
      <c r="AG90" s="155"/>
      <c r="AH90" s="156"/>
    </row>
    <row r="91" spans="3:34" hidden="1" outlineLevel="1">
      <c r="C91" s="184"/>
      <c r="D91" s="187"/>
      <c r="E91" s="190"/>
      <c r="F91" s="193"/>
      <c r="G91" s="193"/>
      <c r="H91" s="193"/>
      <c r="I91" s="193"/>
      <c r="J91" s="193"/>
      <c r="K91" s="196"/>
      <c r="L91" s="196"/>
      <c r="M91" s="196"/>
      <c r="N91" s="196"/>
      <c r="O91" s="196"/>
      <c r="P91" s="199"/>
      <c r="Q91" s="199"/>
      <c r="R91" s="160"/>
      <c r="S91" s="160"/>
      <c r="T91" s="163"/>
      <c r="U91" s="163"/>
      <c r="V91" s="163"/>
      <c r="W91" s="157" t="s">
        <v>43</v>
      </c>
      <c r="X91" s="157"/>
      <c r="Y91" s="157"/>
      <c r="Z91" s="158"/>
      <c r="AA91" s="158"/>
      <c r="AB91" s="158"/>
      <c r="AC91" s="158"/>
      <c r="AD91" s="165" t="s">
        <v>44</v>
      </c>
      <c r="AE91" s="165"/>
      <c r="AF91" s="165"/>
      <c r="AG91" s="165"/>
      <c r="AH91" s="166"/>
    </row>
    <row r="92" spans="3:34" hidden="1" outlineLevel="1">
      <c r="C92" s="184"/>
      <c r="D92" s="187"/>
      <c r="E92" s="190"/>
      <c r="F92" s="193"/>
      <c r="G92" s="193"/>
      <c r="H92" s="193"/>
      <c r="I92" s="193"/>
      <c r="J92" s="193"/>
      <c r="K92" s="196"/>
      <c r="L92" s="196"/>
      <c r="M92" s="196"/>
      <c r="N92" s="196"/>
      <c r="O92" s="196"/>
      <c r="P92" s="199"/>
      <c r="Q92" s="199"/>
      <c r="R92" s="160"/>
      <c r="S92" s="160"/>
      <c r="T92" s="163"/>
      <c r="U92" s="163"/>
      <c r="V92" s="163"/>
      <c r="W92" s="157" t="s">
        <v>45</v>
      </c>
      <c r="X92" s="157"/>
      <c r="Y92" s="157"/>
      <c r="Z92" s="158"/>
      <c r="AA92" s="158"/>
      <c r="AB92" s="158"/>
      <c r="AC92" s="158"/>
      <c r="AD92" s="155" t="s">
        <v>10</v>
      </c>
      <c r="AE92" s="155"/>
      <c r="AF92" s="155"/>
      <c r="AG92" s="155"/>
      <c r="AH92" s="156"/>
    </row>
    <row r="93" spans="3:34" hidden="1" outlineLevel="1">
      <c r="C93" s="185"/>
      <c r="D93" s="188"/>
      <c r="E93" s="191"/>
      <c r="F93" s="194"/>
      <c r="G93" s="194"/>
      <c r="H93" s="194"/>
      <c r="I93" s="194"/>
      <c r="J93" s="194"/>
      <c r="K93" s="197"/>
      <c r="L93" s="197"/>
      <c r="M93" s="197"/>
      <c r="N93" s="197"/>
      <c r="O93" s="197"/>
      <c r="P93" s="200"/>
      <c r="Q93" s="200"/>
      <c r="R93" s="161"/>
      <c r="S93" s="161"/>
      <c r="T93" s="164"/>
      <c r="U93" s="164"/>
      <c r="V93" s="164"/>
      <c r="W93" s="169" t="s">
        <v>46</v>
      </c>
      <c r="X93" s="169"/>
      <c r="Y93" s="169"/>
      <c r="Z93" s="170"/>
      <c r="AA93" s="170"/>
      <c r="AB93" s="170"/>
      <c r="AC93" s="170"/>
      <c r="AD93" s="167"/>
      <c r="AE93" s="167"/>
      <c r="AF93" s="167"/>
      <c r="AG93" s="167"/>
      <c r="AH93" s="168"/>
    </row>
    <row r="94" spans="3:34" ht="32.65" customHeight="1" collapsed="1">
      <c r="C94" s="173" t="s">
        <v>47</v>
      </c>
      <c r="D94" s="173"/>
      <c r="E94" s="173"/>
      <c r="F94" s="173"/>
      <c r="G94" s="173"/>
      <c r="H94" s="173"/>
      <c r="I94" s="173"/>
      <c r="J94" s="173"/>
      <c r="K94" s="173"/>
      <c r="L94" s="173"/>
      <c r="M94" s="173"/>
      <c r="N94" s="173"/>
      <c r="O94" s="173"/>
      <c r="P94" s="173"/>
      <c r="Q94" s="173"/>
      <c r="R94" s="173"/>
      <c r="S94" s="173"/>
      <c r="T94" s="35">
        <f>SUM(T10:T93)</f>
        <v>0</v>
      </c>
      <c r="U94" s="35">
        <f>SUM(U10:U93)</f>
        <v>0</v>
      </c>
      <c r="V94" s="35">
        <f>SUM(V10:V93)</f>
        <v>0</v>
      </c>
      <c r="W94" s="174"/>
      <c r="X94" s="175"/>
      <c r="Y94" s="175"/>
      <c r="Z94" s="175"/>
      <c r="AA94" s="175"/>
      <c r="AB94" s="175"/>
      <c r="AC94" s="175"/>
      <c r="AD94" s="175"/>
      <c r="AE94" s="175"/>
      <c r="AF94" s="175"/>
      <c r="AG94" s="175"/>
      <c r="AH94" s="176"/>
    </row>
    <row r="95" spans="3:34" ht="32.65" customHeight="1">
      <c r="C95" s="173" t="s">
        <v>48</v>
      </c>
      <c r="D95" s="173"/>
      <c r="E95" s="173"/>
      <c r="F95" s="173"/>
      <c r="G95" s="173"/>
      <c r="H95" s="173"/>
      <c r="I95" s="173"/>
      <c r="J95" s="173"/>
      <c r="K95" s="173"/>
      <c r="L95" s="173"/>
      <c r="M95" s="173"/>
      <c r="N95" s="173"/>
      <c r="O95" s="173"/>
      <c r="P95" s="173"/>
      <c r="Q95" s="173"/>
      <c r="R95" s="173"/>
      <c r="S95" s="173"/>
      <c r="T95" s="36"/>
      <c r="U95" s="36"/>
      <c r="V95" s="36"/>
      <c r="W95" s="177"/>
      <c r="X95" s="178"/>
      <c r="Y95" s="178"/>
      <c r="Z95" s="178"/>
      <c r="AA95" s="178"/>
      <c r="AB95" s="178"/>
      <c r="AC95" s="178"/>
      <c r="AD95" s="178"/>
      <c r="AE95" s="178"/>
      <c r="AF95" s="178"/>
      <c r="AG95" s="178"/>
      <c r="AH95" s="179"/>
    </row>
    <row r="96" spans="3:34" ht="32.65" customHeight="1">
      <c r="C96" s="173" t="s">
        <v>20</v>
      </c>
      <c r="D96" s="173"/>
      <c r="E96" s="173"/>
      <c r="F96" s="173"/>
      <c r="G96" s="173"/>
      <c r="H96" s="173"/>
      <c r="I96" s="173"/>
      <c r="J96" s="173"/>
      <c r="K96" s="173"/>
      <c r="L96" s="173"/>
      <c r="M96" s="173"/>
      <c r="N96" s="173"/>
      <c r="O96" s="173"/>
      <c r="P96" s="173"/>
      <c r="Q96" s="173"/>
      <c r="R96" s="173"/>
      <c r="S96" s="173"/>
      <c r="T96" s="36">
        <f>T94+T95</f>
        <v>0</v>
      </c>
      <c r="U96" s="36">
        <f t="shared" ref="U96:V96" si="0">U94+U95</f>
        <v>0</v>
      </c>
      <c r="V96" s="36">
        <f t="shared" si="0"/>
        <v>0</v>
      </c>
      <c r="W96" s="180"/>
      <c r="X96" s="181"/>
      <c r="Y96" s="181"/>
      <c r="Z96" s="181"/>
      <c r="AA96" s="181"/>
      <c r="AB96" s="181"/>
      <c r="AC96" s="181"/>
      <c r="AD96" s="181"/>
      <c r="AE96" s="181"/>
      <c r="AF96" s="181"/>
      <c r="AG96" s="181"/>
      <c r="AH96" s="182"/>
    </row>
  </sheetData>
  <mergeCells count="384">
    <mergeCell ref="V8:V9"/>
    <mergeCell ref="W8:AC9"/>
    <mergeCell ref="AD8:AH9"/>
    <mergeCell ref="K9:O9"/>
    <mergeCell ref="P9:Q9"/>
    <mergeCell ref="R9:S9"/>
    <mergeCell ref="A2:AH2"/>
    <mergeCell ref="B4:D4"/>
    <mergeCell ref="E4:O4"/>
    <mergeCell ref="B6:D6"/>
    <mergeCell ref="E6:L6"/>
    <mergeCell ref="C8:E9"/>
    <mergeCell ref="F8:J9"/>
    <mergeCell ref="K8:S8"/>
    <mergeCell ref="T8:T9"/>
    <mergeCell ref="U8:U9"/>
    <mergeCell ref="R10:S15"/>
    <mergeCell ref="T10:T15"/>
    <mergeCell ref="U10:U15"/>
    <mergeCell ref="V10:V15"/>
    <mergeCell ref="W10:Y10"/>
    <mergeCell ref="Z10:AC10"/>
    <mergeCell ref="W13:Y13"/>
    <mergeCell ref="Z13:AC13"/>
    <mergeCell ref="C10:C15"/>
    <mergeCell ref="D10:D15"/>
    <mergeCell ref="E10:E15"/>
    <mergeCell ref="F10:J15"/>
    <mergeCell ref="K10:O15"/>
    <mergeCell ref="P10:Q15"/>
    <mergeCell ref="AD13:AH13"/>
    <mergeCell ref="W14:Y14"/>
    <mergeCell ref="Z14:AC14"/>
    <mergeCell ref="AD14:AH15"/>
    <mergeCell ref="W15:Y15"/>
    <mergeCell ref="Z15:AC15"/>
    <mergeCell ref="AD10:AH10"/>
    <mergeCell ref="W11:Y11"/>
    <mergeCell ref="Z11:AC11"/>
    <mergeCell ref="AD11:AH12"/>
    <mergeCell ref="W12:Y12"/>
    <mergeCell ref="Z12:AC12"/>
    <mergeCell ref="R16:S21"/>
    <mergeCell ref="T16:T21"/>
    <mergeCell ref="U16:U21"/>
    <mergeCell ref="V16:V21"/>
    <mergeCell ref="W16:Y16"/>
    <mergeCell ref="Z16:AC16"/>
    <mergeCell ref="W19:Y19"/>
    <mergeCell ref="Z19:AC19"/>
    <mergeCell ref="C16:C21"/>
    <mergeCell ref="D16:D21"/>
    <mergeCell ref="E16:E21"/>
    <mergeCell ref="F16:J21"/>
    <mergeCell ref="K16:O21"/>
    <mergeCell ref="P16:Q21"/>
    <mergeCell ref="AD19:AH19"/>
    <mergeCell ref="W20:Y20"/>
    <mergeCell ref="Z20:AC20"/>
    <mergeCell ref="AD20:AH21"/>
    <mergeCell ref="W21:Y21"/>
    <mergeCell ref="Z21:AC21"/>
    <mergeCell ref="AD16:AH16"/>
    <mergeCell ref="W17:Y17"/>
    <mergeCell ref="Z17:AC17"/>
    <mergeCell ref="AD17:AH18"/>
    <mergeCell ref="W18:Y18"/>
    <mergeCell ref="Z18:AC18"/>
    <mergeCell ref="R22:S27"/>
    <mergeCell ref="T22:T27"/>
    <mergeCell ref="U22:U27"/>
    <mergeCell ref="V22:V27"/>
    <mergeCell ref="W22:Y22"/>
    <mergeCell ref="Z22:AC22"/>
    <mergeCell ref="W25:Y25"/>
    <mergeCell ref="Z25:AC25"/>
    <mergeCell ref="C22:C27"/>
    <mergeCell ref="D22:D27"/>
    <mergeCell ref="E22:E27"/>
    <mergeCell ref="F22:J27"/>
    <mergeCell ref="K22:O27"/>
    <mergeCell ref="P22:Q27"/>
    <mergeCell ref="AD25:AH25"/>
    <mergeCell ref="W26:Y26"/>
    <mergeCell ref="Z26:AC26"/>
    <mergeCell ref="AD26:AH27"/>
    <mergeCell ref="W27:Y27"/>
    <mergeCell ref="Z27:AC27"/>
    <mergeCell ref="AD22:AH22"/>
    <mergeCell ref="W23:Y23"/>
    <mergeCell ref="Z23:AC23"/>
    <mergeCell ref="AD23:AH24"/>
    <mergeCell ref="W24:Y24"/>
    <mergeCell ref="Z24:AC24"/>
    <mergeCell ref="R28:S33"/>
    <mergeCell ref="T28:T33"/>
    <mergeCell ref="U28:U33"/>
    <mergeCell ref="V28:V33"/>
    <mergeCell ref="W28:Y28"/>
    <mergeCell ref="Z28:AC28"/>
    <mergeCell ref="W31:Y31"/>
    <mergeCell ref="Z31:AC31"/>
    <mergeCell ref="C28:C33"/>
    <mergeCell ref="D28:D33"/>
    <mergeCell ref="E28:E33"/>
    <mergeCell ref="F28:J33"/>
    <mergeCell ref="K28:O33"/>
    <mergeCell ref="P28:Q33"/>
    <mergeCell ref="AD31:AH31"/>
    <mergeCell ref="W32:Y32"/>
    <mergeCell ref="Z32:AC32"/>
    <mergeCell ref="AD32:AH33"/>
    <mergeCell ref="W33:Y33"/>
    <mergeCell ref="Z33:AC33"/>
    <mergeCell ref="AD28:AH28"/>
    <mergeCell ref="W29:Y29"/>
    <mergeCell ref="Z29:AC29"/>
    <mergeCell ref="AD29:AH30"/>
    <mergeCell ref="W30:Y30"/>
    <mergeCell ref="Z30:AC30"/>
    <mergeCell ref="R34:S39"/>
    <mergeCell ref="T34:T39"/>
    <mergeCell ref="U34:U39"/>
    <mergeCell ref="V34:V39"/>
    <mergeCell ref="W34:Y34"/>
    <mergeCell ref="Z34:AC34"/>
    <mergeCell ref="W37:Y37"/>
    <mergeCell ref="Z37:AC37"/>
    <mergeCell ref="C34:C39"/>
    <mergeCell ref="D34:D39"/>
    <mergeCell ref="E34:E39"/>
    <mergeCell ref="F34:J39"/>
    <mergeCell ref="K34:O39"/>
    <mergeCell ref="P34:Q39"/>
    <mergeCell ref="AD37:AH37"/>
    <mergeCell ref="W38:Y38"/>
    <mergeCell ref="Z38:AC38"/>
    <mergeCell ref="AD38:AH39"/>
    <mergeCell ref="W39:Y39"/>
    <mergeCell ref="Z39:AC39"/>
    <mergeCell ref="AD34:AH34"/>
    <mergeCell ref="W35:Y35"/>
    <mergeCell ref="Z35:AC35"/>
    <mergeCell ref="AD35:AH36"/>
    <mergeCell ref="W36:Y36"/>
    <mergeCell ref="Z36:AC36"/>
    <mergeCell ref="R40:S45"/>
    <mergeCell ref="T40:T45"/>
    <mergeCell ref="U40:U45"/>
    <mergeCell ref="V40:V45"/>
    <mergeCell ref="W40:Y40"/>
    <mergeCell ref="Z40:AC40"/>
    <mergeCell ref="W43:Y43"/>
    <mergeCell ref="Z43:AC43"/>
    <mergeCell ref="C40:C45"/>
    <mergeCell ref="D40:D45"/>
    <mergeCell ref="E40:E45"/>
    <mergeCell ref="F40:J45"/>
    <mergeCell ref="K40:O45"/>
    <mergeCell ref="P40:Q45"/>
    <mergeCell ref="AD43:AH43"/>
    <mergeCell ref="W44:Y44"/>
    <mergeCell ref="Z44:AC44"/>
    <mergeCell ref="AD44:AH45"/>
    <mergeCell ref="W45:Y45"/>
    <mergeCell ref="Z45:AC45"/>
    <mergeCell ref="AD40:AH40"/>
    <mergeCell ref="W41:Y41"/>
    <mergeCell ref="Z41:AC41"/>
    <mergeCell ref="AD41:AH42"/>
    <mergeCell ref="W42:Y42"/>
    <mergeCell ref="Z42:AC42"/>
    <mergeCell ref="R46:S51"/>
    <mergeCell ref="T46:T51"/>
    <mergeCell ref="U46:U51"/>
    <mergeCell ref="V46:V51"/>
    <mergeCell ref="W46:Y46"/>
    <mergeCell ref="Z46:AC46"/>
    <mergeCell ref="W49:Y49"/>
    <mergeCell ref="Z49:AC49"/>
    <mergeCell ref="C46:C51"/>
    <mergeCell ref="D46:D51"/>
    <mergeCell ref="E46:E51"/>
    <mergeCell ref="F46:J51"/>
    <mergeCell ref="K46:O51"/>
    <mergeCell ref="P46:Q51"/>
    <mergeCell ref="AD49:AH49"/>
    <mergeCell ref="W50:Y50"/>
    <mergeCell ref="Z50:AC50"/>
    <mergeCell ref="AD50:AH51"/>
    <mergeCell ref="W51:Y51"/>
    <mergeCell ref="Z51:AC51"/>
    <mergeCell ref="AD46:AH46"/>
    <mergeCell ref="W47:Y47"/>
    <mergeCell ref="Z47:AC47"/>
    <mergeCell ref="AD47:AH48"/>
    <mergeCell ref="W48:Y48"/>
    <mergeCell ref="Z48:AC48"/>
    <mergeCell ref="R52:S57"/>
    <mergeCell ref="T52:T57"/>
    <mergeCell ref="U52:U57"/>
    <mergeCell ref="V52:V57"/>
    <mergeCell ref="W52:Y52"/>
    <mergeCell ref="Z52:AC52"/>
    <mergeCell ref="W55:Y55"/>
    <mergeCell ref="Z55:AC55"/>
    <mergeCell ref="C52:C57"/>
    <mergeCell ref="D52:D57"/>
    <mergeCell ref="E52:E57"/>
    <mergeCell ref="F52:J57"/>
    <mergeCell ref="K52:O57"/>
    <mergeCell ref="P52:Q57"/>
    <mergeCell ref="AD55:AH55"/>
    <mergeCell ref="W56:Y56"/>
    <mergeCell ref="Z56:AC56"/>
    <mergeCell ref="AD56:AH57"/>
    <mergeCell ref="W57:Y57"/>
    <mergeCell ref="Z57:AC57"/>
    <mergeCell ref="AD52:AH52"/>
    <mergeCell ref="W53:Y53"/>
    <mergeCell ref="Z53:AC53"/>
    <mergeCell ref="AD53:AH54"/>
    <mergeCell ref="W54:Y54"/>
    <mergeCell ref="Z54:AC54"/>
    <mergeCell ref="R58:S63"/>
    <mergeCell ref="T58:T63"/>
    <mergeCell ref="U58:U63"/>
    <mergeCell ref="V58:V63"/>
    <mergeCell ref="W58:Y58"/>
    <mergeCell ref="Z58:AC58"/>
    <mergeCell ref="W61:Y61"/>
    <mergeCell ref="Z61:AC61"/>
    <mergeCell ref="C58:C63"/>
    <mergeCell ref="D58:D63"/>
    <mergeCell ref="E58:E63"/>
    <mergeCell ref="F58:J63"/>
    <mergeCell ref="K58:O63"/>
    <mergeCell ref="P58:Q63"/>
    <mergeCell ref="AD61:AH61"/>
    <mergeCell ref="W62:Y62"/>
    <mergeCell ref="Z62:AC62"/>
    <mergeCell ref="AD62:AH63"/>
    <mergeCell ref="W63:Y63"/>
    <mergeCell ref="Z63:AC63"/>
    <mergeCell ref="AD58:AH58"/>
    <mergeCell ref="W59:Y59"/>
    <mergeCell ref="Z59:AC59"/>
    <mergeCell ref="AD59:AH60"/>
    <mergeCell ref="W60:Y60"/>
    <mergeCell ref="Z60:AC60"/>
    <mergeCell ref="R64:S69"/>
    <mergeCell ref="T64:T69"/>
    <mergeCell ref="U64:U69"/>
    <mergeCell ref="V64:V69"/>
    <mergeCell ref="W64:Y64"/>
    <mergeCell ref="Z64:AC64"/>
    <mergeCell ref="W67:Y67"/>
    <mergeCell ref="Z67:AC67"/>
    <mergeCell ref="C64:C69"/>
    <mergeCell ref="D64:D69"/>
    <mergeCell ref="E64:E69"/>
    <mergeCell ref="F64:J69"/>
    <mergeCell ref="K64:O69"/>
    <mergeCell ref="P64:Q69"/>
    <mergeCell ref="AD67:AH67"/>
    <mergeCell ref="W68:Y68"/>
    <mergeCell ref="Z68:AC68"/>
    <mergeCell ref="AD68:AH69"/>
    <mergeCell ref="W69:Y69"/>
    <mergeCell ref="Z69:AC69"/>
    <mergeCell ref="AD64:AH64"/>
    <mergeCell ref="W65:Y65"/>
    <mergeCell ref="Z65:AC65"/>
    <mergeCell ref="AD65:AH66"/>
    <mergeCell ref="W66:Y66"/>
    <mergeCell ref="Z66:AC66"/>
    <mergeCell ref="R70:S75"/>
    <mergeCell ref="T70:T75"/>
    <mergeCell ref="U70:U75"/>
    <mergeCell ref="V70:V75"/>
    <mergeCell ref="W70:Y70"/>
    <mergeCell ref="Z70:AC70"/>
    <mergeCell ref="W73:Y73"/>
    <mergeCell ref="Z73:AC73"/>
    <mergeCell ref="C70:C75"/>
    <mergeCell ref="D70:D75"/>
    <mergeCell ref="E70:E75"/>
    <mergeCell ref="F70:J75"/>
    <mergeCell ref="K70:O75"/>
    <mergeCell ref="P70:Q75"/>
    <mergeCell ref="AD73:AH73"/>
    <mergeCell ref="W74:Y74"/>
    <mergeCell ref="Z74:AC74"/>
    <mergeCell ref="AD74:AH75"/>
    <mergeCell ref="W75:Y75"/>
    <mergeCell ref="Z75:AC75"/>
    <mergeCell ref="AD70:AH70"/>
    <mergeCell ref="W71:Y71"/>
    <mergeCell ref="Z71:AC71"/>
    <mergeCell ref="AD71:AH72"/>
    <mergeCell ref="W72:Y72"/>
    <mergeCell ref="Z72:AC72"/>
    <mergeCell ref="AD76:AH76"/>
    <mergeCell ref="W77:Y77"/>
    <mergeCell ref="Z77:AC77"/>
    <mergeCell ref="AD77:AH78"/>
    <mergeCell ref="W78:Y78"/>
    <mergeCell ref="Z78:AC78"/>
    <mergeCell ref="R76:S81"/>
    <mergeCell ref="T76:T81"/>
    <mergeCell ref="U76:U81"/>
    <mergeCell ref="V76:V81"/>
    <mergeCell ref="W76:Y76"/>
    <mergeCell ref="Z76:AC76"/>
    <mergeCell ref="W79:Y79"/>
    <mergeCell ref="Z79:AC79"/>
    <mergeCell ref="C82:C87"/>
    <mergeCell ref="D82:D87"/>
    <mergeCell ref="E82:E87"/>
    <mergeCell ref="F82:J87"/>
    <mergeCell ref="K82:O87"/>
    <mergeCell ref="P82:Q87"/>
    <mergeCell ref="AD79:AH79"/>
    <mergeCell ref="W80:Y80"/>
    <mergeCell ref="Z80:AC80"/>
    <mergeCell ref="AD80:AH81"/>
    <mergeCell ref="W81:Y81"/>
    <mergeCell ref="Z81:AC81"/>
    <mergeCell ref="C76:C81"/>
    <mergeCell ref="D76:D81"/>
    <mergeCell ref="E76:E81"/>
    <mergeCell ref="F76:J81"/>
    <mergeCell ref="K76:O81"/>
    <mergeCell ref="P76:Q81"/>
    <mergeCell ref="AD82:AH82"/>
    <mergeCell ref="W83:Y83"/>
    <mergeCell ref="Z83:AC83"/>
    <mergeCell ref="AD83:AH84"/>
    <mergeCell ref="W84:Y84"/>
    <mergeCell ref="Z84:AC84"/>
    <mergeCell ref="C94:S94"/>
    <mergeCell ref="C95:S95"/>
    <mergeCell ref="C96:S96"/>
    <mergeCell ref="W94:AH96"/>
    <mergeCell ref="AD91:AH91"/>
    <mergeCell ref="W92:Y92"/>
    <mergeCell ref="Z92:AC92"/>
    <mergeCell ref="AD92:AH93"/>
    <mergeCell ref="W93:Y93"/>
    <mergeCell ref="Z93:AC93"/>
    <mergeCell ref="C88:C93"/>
    <mergeCell ref="D88:D93"/>
    <mergeCell ref="E88:E93"/>
    <mergeCell ref="F88:J93"/>
    <mergeCell ref="K88:O93"/>
    <mergeCell ref="P88:Q93"/>
    <mergeCell ref="AD88:AH88"/>
    <mergeCell ref="W89:Y89"/>
    <mergeCell ref="U88:U93"/>
    <mergeCell ref="V88:V93"/>
    <mergeCell ref="W88:Y88"/>
    <mergeCell ref="Z88:AC88"/>
    <mergeCell ref="W91:Y91"/>
    <mergeCell ref="Z91:AC91"/>
    <mergeCell ref="AD89:AH90"/>
    <mergeCell ref="W90:Y90"/>
    <mergeCell ref="Z90:AC90"/>
    <mergeCell ref="R88:S93"/>
    <mergeCell ref="T88:T93"/>
    <mergeCell ref="AD85:AH85"/>
    <mergeCell ref="W86:Y86"/>
    <mergeCell ref="Z86:AC86"/>
    <mergeCell ref="AD86:AH87"/>
    <mergeCell ref="W87:Y87"/>
    <mergeCell ref="Z87:AC87"/>
    <mergeCell ref="R82:S87"/>
    <mergeCell ref="T82:T87"/>
    <mergeCell ref="U82:U87"/>
    <mergeCell ref="V82:V87"/>
    <mergeCell ref="W82:Y82"/>
    <mergeCell ref="Z82:AC82"/>
    <mergeCell ref="W85:Y85"/>
    <mergeCell ref="Z85:AC85"/>
    <mergeCell ref="Z89:AC89"/>
  </mergeCells>
  <phoneticPr fontId="2"/>
  <dataValidations count="4">
    <dataValidation type="list" allowBlank="1" showInputMessage="1" showErrorMessage="1" sqref="E6:I6">
      <formula1>経費区分</formula1>
    </dataValidation>
    <dataValidation allowBlank="1" showInputMessage="1" showErrorMessage="1" promptTitle="番号にご注意ください。" prompt="同じ経費区分で、前期で既に使った番号を" sqref="E52:E93"/>
    <dataValidation allowBlank="1" showInputMessage="1" showErrorMessage="1" promptTitle="番号にご注意ください。" prompt="同じ経費区分で、前期で既に使った最大の番号の次の番号からご利用ください。" sqref="E10:E51"/>
    <dataValidation allowBlank="1" showInputMessage="1" showErrorMessage="1" promptTitle="支払方法について" prompt="○をつける代わりに、選択した支払方法の文字のみを残していただいても構いません。" sqref="AD14:AH15 AD20:AH21 AD26:AH27 AD32:AH33 AD38:AH39 AD44:AH45 AD50:AH51"/>
  </dataValidations>
  <pageMargins left="0.25" right="0.25" top="0.75" bottom="0.75" header="0.3" footer="0.3"/>
  <pageSetup paperSize="9" scale="64"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30"/>
  <sheetViews>
    <sheetView showGridLines="0" workbookViewId="0">
      <selection activeCell="D4" sqref="D4:H4"/>
    </sheetView>
  </sheetViews>
  <sheetFormatPr defaultColWidth="0" defaultRowHeight="13.5" zeroHeight="1" outlineLevelRow="1"/>
  <cols>
    <col min="1" max="2" width="2.5" customWidth="1"/>
    <col min="3" max="3" width="17.25" customWidth="1"/>
    <col min="4" max="6" width="14.5" customWidth="1"/>
    <col min="7" max="7" width="11.75" customWidth="1"/>
    <col min="8" max="10" width="18.125" customWidth="1"/>
    <col min="11" max="11" width="16.375" customWidth="1"/>
    <col min="12" max="12" width="3.75" customWidth="1"/>
    <col min="13" max="14" width="16.5" customWidth="1"/>
    <col min="15" max="15" width="1.5" customWidth="1"/>
    <col min="16" max="26" width="4.5" customWidth="1"/>
    <col min="27" max="16384" width="4.5" hidden="1"/>
  </cols>
  <sheetData>
    <row r="1" spans="1:15">
      <c r="A1" s="45" t="s">
        <v>66</v>
      </c>
    </row>
    <row r="2" spans="1:15" ht="18.75">
      <c r="A2" s="223" t="s">
        <v>65</v>
      </c>
      <c r="B2" s="223"/>
      <c r="C2" s="223"/>
      <c r="D2" s="223"/>
      <c r="E2" s="223"/>
      <c r="F2" s="223"/>
      <c r="G2" s="223"/>
      <c r="H2" s="223"/>
      <c r="I2" s="223"/>
      <c r="J2" s="223"/>
      <c r="K2" s="223"/>
      <c r="L2" s="223"/>
      <c r="M2" s="223"/>
      <c r="N2" s="223"/>
    </row>
    <row r="3" spans="1:15" ht="4.5" customHeight="1"/>
    <row r="4" spans="1:15" ht="14.25">
      <c r="B4" s="209" t="s">
        <v>30</v>
      </c>
      <c r="C4" s="209"/>
      <c r="D4" s="210" t="str">
        <f>IF([1]別紙1!B4="","",[1]別紙1!B4)</f>
        <v/>
      </c>
      <c r="E4" s="210"/>
      <c r="F4" s="210"/>
      <c r="G4" s="210"/>
      <c r="H4" s="210"/>
      <c r="I4" s="46"/>
      <c r="J4" s="46"/>
      <c r="K4" s="46"/>
      <c r="L4" s="46"/>
      <c r="M4" s="46"/>
      <c r="N4" s="46"/>
      <c r="O4" s="46"/>
    </row>
    <row r="5" spans="1:15" ht="10.5" customHeight="1"/>
    <row r="6" spans="1:15" s="34" customFormat="1" ht="25.9" customHeight="1">
      <c r="C6" s="230" t="s">
        <v>14</v>
      </c>
      <c r="D6" s="229" t="s">
        <v>57</v>
      </c>
      <c r="E6" s="229"/>
      <c r="F6" s="229"/>
      <c r="G6" s="232" t="s">
        <v>58</v>
      </c>
      <c r="H6" s="229" t="s">
        <v>59</v>
      </c>
      <c r="I6" s="229"/>
      <c r="J6" s="229"/>
      <c r="K6" s="234" t="s">
        <v>60</v>
      </c>
      <c r="L6" s="235"/>
      <c r="M6" s="236"/>
      <c r="N6" s="221" t="s">
        <v>4</v>
      </c>
    </row>
    <row r="7" spans="1:15" s="34" customFormat="1">
      <c r="C7" s="231"/>
      <c r="D7" s="130" t="s">
        <v>85</v>
      </c>
      <c r="E7" s="130" t="s">
        <v>86</v>
      </c>
      <c r="F7" s="130" t="s">
        <v>87</v>
      </c>
      <c r="G7" s="233"/>
      <c r="H7" s="130" t="s">
        <v>85</v>
      </c>
      <c r="I7" s="130" t="s">
        <v>86</v>
      </c>
      <c r="J7" s="130" t="s">
        <v>87</v>
      </c>
      <c r="K7" s="237"/>
      <c r="L7" s="238"/>
      <c r="M7" s="239"/>
      <c r="N7" s="222"/>
    </row>
    <row r="8" spans="1:15" s="34" customFormat="1" ht="32.65" hidden="1" customHeight="1" outlineLevel="1">
      <c r="A8" s="224" t="s">
        <v>61</v>
      </c>
      <c r="B8" s="225"/>
      <c r="C8" s="47" t="s">
        <v>62</v>
      </c>
      <c r="D8" s="48">
        <v>2.7291666666666665</v>
      </c>
      <c r="E8" s="48"/>
      <c r="F8" s="48"/>
      <c r="G8" s="49">
        <v>1640</v>
      </c>
      <c r="H8" s="50">
        <f>D8*24*G8</f>
        <v>107420</v>
      </c>
      <c r="I8" s="125"/>
      <c r="J8" s="125"/>
      <c r="K8" s="51">
        <v>44652</v>
      </c>
      <c r="L8" s="52" t="s">
        <v>63</v>
      </c>
      <c r="M8" s="53">
        <v>44742</v>
      </c>
      <c r="N8" s="54"/>
    </row>
    <row r="9" spans="1:15" ht="25.15" customHeight="1" collapsed="1">
      <c r="C9" s="55"/>
      <c r="D9" s="56"/>
      <c r="E9" s="56"/>
      <c r="F9" s="56">
        <f>D9+E9</f>
        <v>0</v>
      </c>
      <c r="G9" s="57"/>
      <c r="H9" s="58">
        <f>D9*24*G9</f>
        <v>0</v>
      </c>
      <c r="I9" s="126">
        <f>E9*24*G9</f>
        <v>0</v>
      </c>
      <c r="J9" s="126">
        <f>H9+I9</f>
        <v>0</v>
      </c>
      <c r="K9" s="59"/>
      <c r="L9" s="60" t="s">
        <v>17</v>
      </c>
      <c r="M9" s="61"/>
      <c r="N9" s="62"/>
    </row>
    <row r="10" spans="1:15" ht="25.15" customHeight="1">
      <c r="C10" s="63"/>
      <c r="D10" s="64"/>
      <c r="E10" s="64"/>
      <c r="F10" s="64">
        <f t="shared" ref="F10:F19" si="0">D10+E10</f>
        <v>0</v>
      </c>
      <c r="G10" s="65"/>
      <c r="H10" s="66">
        <f t="shared" ref="H10" si="1">D10*24*G10</f>
        <v>0</v>
      </c>
      <c r="I10" s="127">
        <f t="shared" ref="I10:I19" si="2">E10*24*G10</f>
        <v>0</v>
      </c>
      <c r="J10" s="127">
        <f t="shared" ref="J10:J19" si="3">H10+I10</f>
        <v>0</v>
      </c>
      <c r="K10" s="67"/>
      <c r="L10" s="68" t="s">
        <v>63</v>
      </c>
      <c r="M10" s="69"/>
      <c r="N10" s="70"/>
    </row>
    <row r="11" spans="1:15" ht="25.15" customHeight="1">
      <c r="C11" s="63"/>
      <c r="D11" s="64"/>
      <c r="E11" s="64"/>
      <c r="F11" s="64">
        <f t="shared" si="0"/>
        <v>0</v>
      </c>
      <c r="G11" s="65"/>
      <c r="H11" s="66">
        <f t="shared" ref="H11" si="4">D11*24*G11</f>
        <v>0</v>
      </c>
      <c r="I11" s="127">
        <f t="shared" si="2"/>
        <v>0</v>
      </c>
      <c r="J11" s="127">
        <f t="shared" si="3"/>
        <v>0</v>
      </c>
      <c r="K11" s="67"/>
      <c r="L11" s="68" t="s">
        <v>63</v>
      </c>
      <c r="M11" s="69"/>
      <c r="N11" s="70"/>
    </row>
    <row r="12" spans="1:15" ht="25.15" customHeight="1">
      <c r="C12" s="63"/>
      <c r="D12" s="64"/>
      <c r="E12" s="64"/>
      <c r="F12" s="64">
        <f t="shared" si="0"/>
        <v>0</v>
      </c>
      <c r="G12" s="65"/>
      <c r="H12" s="66">
        <f t="shared" ref="H12" si="5">D12*24*G12</f>
        <v>0</v>
      </c>
      <c r="I12" s="127">
        <f t="shared" si="2"/>
        <v>0</v>
      </c>
      <c r="J12" s="127">
        <f t="shared" si="3"/>
        <v>0</v>
      </c>
      <c r="K12" s="67"/>
      <c r="L12" s="68" t="s">
        <v>63</v>
      </c>
      <c r="M12" s="69"/>
      <c r="N12" s="70"/>
    </row>
    <row r="13" spans="1:15" ht="25.15" customHeight="1">
      <c r="C13" s="63"/>
      <c r="D13" s="64"/>
      <c r="E13" s="64"/>
      <c r="F13" s="64">
        <f t="shared" si="0"/>
        <v>0</v>
      </c>
      <c r="G13" s="65"/>
      <c r="H13" s="66">
        <f t="shared" ref="H13" si="6">D13*24*G13</f>
        <v>0</v>
      </c>
      <c r="I13" s="127">
        <f t="shared" si="2"/>
        <v>0</v>
      </c>
      <c r="J13" s="127">
        <f t="shared" si="3"/>
        <v>0</v>
      </c>
      <c r="K13" s="67"/>
      <c r="L13" s="68" t="s">
        <v>63</v>
      </c>
      <c r="M13" s="69"/>
      <c r="N13" s="70"/>
    </row>
    <row r="14" spans="1:15" ht="25.15" customHeight="1">
      <c r="C14" s="63"/>
      <c r="D14" s="64"/>
      <c r="E14" s="64"/>
      <c r="F14" s="64">
        <f t="shared" si="0"/>
        <v>0</v>
      </c>
      <c r="G14" s="65"/>
      <c r="H14" s="66">
        <f t="shared" ref="H14" si="7">D14*24*G14</f>
        <v>0</v>
      </c>
      <c r="I14" s="127">
        <f t="shared" si="2"/>
        <v>0</v>
      </c>
      <c r="J14" s="127">
        <f t="shared" si="3"/>
        <v>0</v>
      </c>
      <c r="K14" s="67"/>
      <c r="L14" s="68" t="s">
        <v>63</v>
      </c>
      <c r="M14" s="69"/>
      <c r="N14" s="70"/>
    </row>
    <row r="15" spans="1:15" ht="25.15" customHeight="1">
      <c r="C15" s="63"/>
      <c r="D15" s="64"/>
      <c r="E15" s="64"/>
      <c r="F15" s="64">
        <f t="shared" si="0"/>
        <v>0</v>
      </c>
      <c r="G15" s="65"/>
      <c r="H15" s="66">
        <f t="shared" ref="H15" si="8">D15*24*G15</f>
        <v>0</v>
      </c>
      <c r="I15" s="127">
        <f t="shared" si="2"/>
        <v>0</v>
      </c>
      <c r="J15" s="127">
        <f t="shared" si="3"/>
        <v>0</v>
      </c>
      <c r="K15" s="67"/>
      <c r="L15" s="68" t="s">
        <v>63</v>
      </c>
      <c r="M15" s="69"/>
      <c r="N15" s="70"/>
    </row>
    <row r="16" spans="1:15" ht="25.15" customHeight="1">
      <c r="C16" s="63"/>
      <c r="D16" s="64"/>
      <c r="E16" s="64"/>
      <c r="F16" s="64">
        <f t="shared" si="0"/>
        <v>0</v>
      </c>
      <c r="G16" s="65"/>
      <c r="H16" s="66">
        <f t="shared" ref="H16" si="9">D16*24*G16</f>
        <v>0</v>
      </c>
      <c r="I16" s="127">
        <f t="shared" si="2"/>
        <v>0</v>
      </c>
      <c r="J16" s="127">
        <f t="shared" si="3"/>
        <v>0</v>
      </c>
      <c r="K16" s="67"/>
      <c r="L16" s="68" t="s">
        <v>63</v>
      </c>
      <c r="M16" s="69"/>
      <c r="N16" s="70"/>
    </row>
    <row r="17" spans="3:14" ht="25.15" customHeight="1">
      <c r="C17" s="63"/>
      <c r="D17" s="64"/>
      <c r="E17" s="64"/>
      <c r="F17" s="64">
        <f t="shared" si="0"/>
        <v>0</v>
      </c>
      <c r="G17" s="65"/>
      <c r="H17" s="66">
        <f t="shared" ref="H17" si="10">D17*24*G17</f>
        <v>0</v>
      </c>
      <c r="I17" s="127">
        <f t="shared" si="2"/>
        <v>0</v>
      </c>
      <c r="J17" s="127">
        <f t="shared" si="3"/>
        <v>0</v>
      </c>
      <c r="K17" s="67"/>
      <c r="L17" s="68" t="s">
        <v>63</v>
      </c>
      <c r="M17" s="69"/>
      <c r="N17" s="70"/>
    </row>
    <row r="18" spans="3:14" ht="25.15" customHeight="1">
      <c r="C18" s="63"/>
      <c r="D18" s="64"/>
      <c r="E18" s="64"/>
      <c r="F18" s="64">
        <f t="shared" si="0"/>
        <v>0</v>
      </c>
      <c r="G18" s="65"/>
      <c r="H18" s="66">
        <f t="shared" ref="H18" si="11">D18*24*G18</f>
        <v>0</v>
      </c>
      <c r="I18" s="127">
        <f t="shared" si="2"/>
        <v>0</v>
      </c>
      <c r="J18" s="127">
        <f t="shared" si="3"/>
        <v>0</v>
      </c>
      <c r="K18" s="67"/>
      <c r="L18" s="68" t="s">
        <v>63</v>
      </c>
      <c r="M18" s="69"/>
      <c r="N18" s="70"/>
    </row>
    <row r="19" spans="3:14" ht="25.15" customHeight="1">
      <c r="C19" s="71"/>
      <c r="D19" s="72"/>
      <c r="E19" s="72"/>
      <c r="F19" s="72">
        <f t="shared" si="0"/>
        <v>0</v>
      </c>
      <c r="G19" s="73"/>
      <c r="H19" s="74">
        <f t="shared" ref="H19" si="12">D19*24*G19</f>
        <v>0</v>
      </c>
      <c r="I19" s="128">
        <f t="shared" si="2"/>
        <v>0</v>
      </c>
      <c r="J19" s="128">
        <f t="shared" si="3"/>
        <v>0</v>
      </c>
      <c r="K19" s="75"/>
      <c r="L19" s="76" t="s">
        <v>63</v>
      </c>
      <c r="M19" s="77"/>
      <c r="N19" s="78"/>
    </row>
    <row r="20" spans="3:14" ht="34.15" customHeight="1">
      <c r="C20" s="79" t="s">
        <v>64</v>
      </c>
      <c r="D20" s="80">
        <f>SUM(D9:D19)</f>
        <v>0</v>
      </c>
      <c r="E20" s="80">
        <f t="shared" ref="E20:F20" si="13">SUM(E9:E19)</f>
        <v>0</v>
      </c>
      <c r="F20" s="80">
        <f t="shared" si="13"/>
        <v>0</v>
      </c>
      <c r="G20" s="81"/>
      <c r="H20" s="82">
        <f>SUM(H9:H19)</f>
        <v>0</v>
      </c>
      <c r="I20" s="129">
        <f t="shared" ref="I20:J20" si="14">SUM(I9:I19)</f>
        <v>0</v>
      </c>
      <c r="J20" s="129">
        <f t="shared" si="14"/>
        <v>0</v>
      </c>
      <c r="K20" s="226"/>
      <c r="L20" s="227"/>
      <c r="M20" s="228"/>
      <c r="N20" s="83"/>
    </row>
    <row r="21" spans="3:14" ht="7.15" customHeight="1"/>
    <row r="22" spans="3:14">
      <c r="C22" t="s">
        <v>68</v>
      </c>
    </row>
    <row r="23" spans="3:14"/>
    <row r="24" spans="3:14"/>
    <row r="25" spans="3:14"/>
    <row r="26" spans="3:14"/>
    <row r="27" spans="3:14"/>
    <row r="28" spans="3:14"/>
    <row r="29" spans="3:14"/>
    <row r="30" spans="3:14"/>
  </sheetData>
  <mergeCells count="11">
    <mergeCell ref="K20:M20"/>
    <mergeCell ref="D6:F6"/>
    <mergeCell ref="H6:J6"/>
    <mergeCell ref="C6:C7"/>
    <mergeCell ref="G6:G7"/>
    <mergeCell ref="K6:M7"/>
    <mergeCell ref="N6:N7"/>
    <mergeCell ref="A2:N2"/>
    <mergeCell ref="B4:C4"/>
    <mergeCell ref="D4:H4"/>
    <mergeCell ref="A8:B8"/>
  </mergeCells>
  <phoneticPr fontId="2"/>
  <pageMargins left="0.7" right="0.7" top="0.75" bottom="0.75" header="0.3" footer="0.3"/>
  <pageSetup paperSize="9" scale="72" fitToHeight="0"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1"/>
  <sheetViews>
    <sheetView showGridLines="0" view="pageBreakPreview" zoomScaleNormal="100" zoomScaleSheetLayoutView="100" workbookViewId="0">
      <selection activeCell="A9" sqref="A9:C9"/>
    </sheetView>
  </sheetViews>
  <sheetFormatPr defaultColWidth="4.75" defaultRowHeight="13.5" outlineLevelRow="1"/>
  <cols>
    <col min="2" max="3" width="5.75" customWidth="1"/>
    <col min="4" max="4" width="8.625" customWidth="1"/>
    <col min="6" max="7" width="8.625" customWidth="1"/>
    <col min="8" max="8" width="12.75" customWidth="1"/>
    <col min="9" max="9" width="13" customWidth="1"/>
    <col min="10" max="10" width="10" customWidth="1"/>
    <col min="11" max="11" width="47.125" customWidth="1"/>
    <col min="12" max="12" width="9.5" customWidth="1"/>
  </cols>
  <sheetData>
    <row r="1" spans="1:14" ht="14.25" thickBot="1"/>
    <row r="2" spans="1:14" ht="15.75" thickTop="1" thickBot="1">
      <c r="A2" s="45" t="s">
        <v>69</v>
      </c>
      <c r="K2" s="90"/>
      <c r="L2" s="91"/>
    </row>
    <row r="3" spans="1:14" ht="3.4" customHeight="1" thickTop="1">
      <c r="L3" s="92"/>
      <c r="M3" s="92"/>
    </row>
    <row r="4" spans="1:14">
      <c r="A4" s="45" t="s">
        <v>84</v>
      </c>
    </row>
    <row r="6" spans="1:14" ht="18.75">
      <c r="A6" s="249" t="str">
        <f>IF(K2="","作業日報兼直接人件費個別明細表（　　　　年　　月分）",K2)</f>
        <v>作業日報兼直接人件費個別明細表（　　　　年　　月分）</v>
      </c>
      <c r="B6" s="249"/>
      <c r="C6" s="249"/>
      <c r="D6" s="249"/>
      <c r="E6" s="249"/>
      <c r="F6" s="249"/>
      <c r="G6" s="249"/>
      <c r="H6" s="249"/>
      <c r="I6" s="249"/>
      <c r="J6" s="249"/>
      <c r="K6" s="249"/>
      <c r="L6" s="249"/>
      <c r="M6" s="93"/>
      <c r="N6" s="93"/>
    </row>
    <row r="8" spans="1:14" ht="18" customHeight="1">
      <c r="A8" s="250" t="s">
        <v>70</v>
      </c>
      <c r="B8" s="250"/>
      <c r="C8" s="250"/>
      <c r="D8" s="250" t="str">
        <f>IF([1]別紙1!$B$4="","",[1]別紙1!$B$4)</f>
        <v/>
      </c>
      <c r="E8" s="250"/>
      <c r="F8" s="250"/>
      <c r="G8" s="250"/>
      <c r="H8" s="250"/>
      <c r="I8" s="94"/>
      <c r="J8" s="94"/>
      <c r="K8" s="95"/>
    </row>
    <row r="9" spans="1:14" ht="18" customHeight="1">
      <c r="A9" s="247" t="s">
        <v>14</v>
      </c>
      <c r="B9" s="247"/>
      <c r="C9" s="247"/>
      <c r="D9" s="251"/>
      <c r="E9" s="251"/>
      <c r="F9" s="251"/>
      <c r="G9" s="251"/>
      <c r="H9" s="251"/>
      <c r="I9" s="96"/>
      <c r="J9" s="96"/>
      <c r="K9" s="96"/>
    </row>
    <row r="10" spans="1:14" ht="18" customHeight="1">
      <c r="A10" s="247" t="s">
        <v>71</v>
      </c>
      <c r="B10" s="247"/>
      <c r="C10" s="247"/>
      <c r="D10" s="248"/>
      <c r="E10" s="248"/>
      <c r="F10" s="97"/>
      <c r="G10" s="97"/>
      <c r="H10" s="97"/>
      <c r="I10" s="98"/>
      <c r="J10" s="98"/>
      <c r="K10" s="94"/>
    </row>
    <row r="17" spans="1:12" ht="18.399999999999999" customHeight="1">
      <c r="B17" s="241" t="s">
        <v>72</v>
      </c>
      <c r="C17" s="242" t="s">
        <v>73</v>
      </c>
      <c r="D17" s="243" t="s">
        <v>74</v>
      </c>
      <c r="E17" s="243"/>
      <c r="F17" s="243"/>
      <c r="G17" s="245" t="s">
        <v>89</v>
      </c>
      <c r="H17" s="242" t="s">
        <v>16</v>
      </c>
      <c r="I17" s="242" t="s">
        <v>8</v>
      </c>
      <c r="J17" s="244" t="s">
        <v>75</v>
      </c>
      <c r="K17" s="99" t="s">
        <v>76</v>
      </c>
      <c r="L17" s="224"/>
    </row>
    <row r="18" spans="1:12">
      <c r="B18" s="241"/>
      <c r="C18" s="242"/>
      <c r="D18" s="100" t="s">
        <v>77</v>
      </c>
      <c r="E18" s="101" t="s">
        <v>17</v>
      </c>
      <c r="F18" s="102" t="s">
        <v>78</v>
      </c>
      <c r="G18" s="246"/>
      <c r="H18" s="242"/>
      <c r="I18" s="242"/>
      <c r="J18" s="242"/>
      <c r="K18" s="103" t="s">
        <v>79</v>
      </c>
      <c r="L18" s="224"/>
    </row>
    <row r="19" spans="1:12" s="34" customFormat="1" ht="21" outlineLevel="1">
      <c r="A19" s="34" t="s">
        <v>61</v>
      </c>
      <c r="B19" s="104">
        <v>1</v>
      </c>
      <c r="C19" s="105" t="s">
        <v>80</v>
      </c>
      <c r="D19" s="106">
        <v>0.54166666666666663</v>
      </c>
      <c r="E19" s="107" t="s">
        <v>17</v>
      </c>
      <c r="F19" s="108">
        <v>0.6875</v>
      </c>
      <c r="G19" s="108">
        <v>4.1666666666666664E-2</v>
      </c>
      <c r="H19" s="109" t="s">
        <v>81</v>
      </c>
      <c r="I19" s="110">
        <v>3675</v>
      </c>
      <c r="J19" s="111" t="s">
        <v>82</v>
      </c>
      <c r="K19" s="112" t="s">
        <v>83</v>
      </c>
    </row>
    <row r="20" spans="1:12" s="34" customFormat="1" ht="34.5" customHeight="1">
      <c r="B20" s="113"/>
      <c r="C20" s="114" t="str">
        <f>IF(B20="","",$K$2+B20-1)</f>
        <v/>
      </c>
      <c r="D20" s="115"/>
      <c r="E20" s="116" t="s">
        <v>17</v>
      </c>
      <c r="F20" s="117"/>
      <c r="G20" s="133"/>
      <c r="H20" s="118" t="str">
        <f>IF(F20*D20&lt;&gt;0,F20-D20-G20,"")</f>
        <v/>
      </c>
      <c r="I20" s="119" t="str">
        <f>IF(F20*D20&lt;&gt;0,H20*24*$D$10,"")</f>
        <v/>
      </c>
      <c r="J20" s="120"/>
      <c r="K20" s="121"/>
    </row>
    <row r="21" spans="1:12" s="34" customFormat="1" ht="34.5" customHeight="1">
      <c r="B21" s="113"/>
      <c r="C21" s="114" t="str">
        <f t="shared" ref="C21:C39" si="0">IF(B21="","",$K$2+B21-1)</f>
        <v/>
      </c>
      <c r="D21" s="115"/>
      <c r="E21" s="116" t="s">
        <v>17</v>
      </c>
      <c r="F21" s="117"/>
      <c r="G21" s="133"/>
      <c r="H21" s="118" t="str">
        <f t="shared" ref="H21:H39" si="1">IF(F21*D21&lt;&gt;0,F21-D21-G21,"")</f>
        <v/>
      </c>
      <c r="I21" s="119" t="str">
        <f t="shared" ref="I21:I39" si="2">IF(F21*D21&lt;&gt;0,H21*24*$D$10,"")</f>
        <v/>
      </c>
      <c r="J21" s="122"/>
      <c r="K21" s="121"/>
    </row>
    <row r="22" spans="1:12" s="34" customFormat="1" ht="34.5" customHeight="1">
      <c r="B22" s="113"/>
      <c r="C22" s="114" t="str">
        <f t="shared" si="0"/>
        <v/>
      </c>
      <c r="D22" s="115"/>
      <c r="E22" s="116" t="s">
        <v>17</v>
      </c>
      <c r="F22" s="117"/>
      <c r="G22" s="133"/>
      <c r="H22" s="118" t="str">
        <f t="shared" si="1"/>
        <v/>
      </c>
      <c r="I22" s="119" t="str">
        <f t="shared" si="2"/>
        <v/>
      </c>
      <c r="J22" s="122"/>
      <c r="K22" s="121"/>
    </row>
    <row r="23" spans="1:12" s="34" customFormat="1" ht="34.5" customHeight="1">
      <c r="B23" s="113"/>
      <c r="C23" s="114" t="str">
        <f t="shared" si="0"/>
        <v/>
      </c>
      <c r="D23" s="115"/>
      <c r="E23" s="116" t="s">
        <v>17</v>
      </c>
      <c r="F23" s="117"/>
      <c r="G23" s="133"/>
      <c r="H23" s="118" t="str">
        <f t="shared" si="1"/>
        <v/>
      </c>
      <c r="I23" s="119" t="str">
        <f t="shared" si="2"/>
        <v/>
      </c>
      <c r="J23" s="122"/>
      <c r="K23" s="121"/>
    </row>
    <row r="24" spans="1:12" s="34" customFormat="1" ht="34.5" customHeight="1">
      <c r="B24" s="113"/>
      <c r="C24" s="114" t="str">
        <f t="shared" si="0"/>
        <v/>
      </c>
      <c r="D24" s="115"/>
      <c r="E24" s="116" t="s">
        <v>17</v>
      </c>
      <c r="F24" s="117"/>
      <c r="G24" s="133"/>
      <c r="H24" s="118" t="str">
        <f t="shared" si="1"/>
        <v/>
      </c>
      <c r="I24" s="119" t="str">
        <f t="shared" si="2"/>
        <v/>
      </c>
      <c r="J24" s="122"/>
      <c r="K24" s="121"/>
    </row>
    <row r="25" spans="1:12" s="34" customFormat="1" ht="34.5" customHeight="1">
      <c r="B25" s="113"/>
      <c r="C25" s="114" t="str">
        <f t="shared" si="0"/>
        <v/>
      </c>
      <c r="D25" s="115"/>
      <c r="E25" s="116" t="s">
        <v>17</v>
      </c>
      <c r="F25" s="117"/>
      <c r="G25" s="133"/>
      <c r="H25" s="118" t="str">
        <f t="shared" si="1"/>
        <v/>
      </c>
      <c r="I25" s="119" t="str">
        <f t="shared" si="2"/>
        <v/>
      </c>
      <c r="J25" s="122"/>
      <c r="K25" s="121"/>
    </row>
    <row r="26" spans="1:12" s="34" customFormat="1" ht="34.5" customHeight="1">
      <c r="B26" s="113"/>
      <c r="C26" s="114" t="str">
        <f t="shared" si="0"/>
        <v/>
      </c>
      <c r="D26" s="115"/>
      <c r="E26" s="116" t="s">
        <v>17</v>
      </c>
      <c r="F26" s="117"/>
      <c r="G26" s="133"/>
      <c r="H26" s="118" t="str">
        <f t="shared" si="1"/>
        <v/>
      </c>
      <c r="I26" s="119" t="str">
        <f t="shared" si="2"/>
        <v/>
      </c>
      <c r="J26" s="122"/>
      <c r="K26" s="121"/>
    </row>
    <row r="27" spans="1:12" s="34" customFormat="1" ht="34.5" customHeight="1">
      <c r="B27" s="113"/>
      <c r="C27" s="114" t="str">
        <f t="shared" si="0"/>
        <v/>
      </c>
      <c r="D27" s="115"/>
      <c r="E27" s="116" t="s">
        <v>17</v>
      </c>
      <c r="F27" s="117"/>
      <c r="G27" s="133"/>
      <c r="H27" s="118" t="str">
        <f t="shared" si="1"/>
        <v/>
      </c>
      <c r="I27" s="119" t="str">
        <f t="shared" si="2"/>
        <v/>
      </c>
      <c r="J27" s="122"/>
      <c r="K27" s="121"/>
    </row>
    <row r="28" spans="1:12" s="34" customFormat="1" ht="34.5" customHeight="1">
      <c r="B28" s="113"/>
      <c r="C28" s="114" t="str">
        <f t="shared" si="0"/>
        <v/>
      </c>
      <c r="D28" s="115"/>
      <c r="E28" s="116" t="s">
        <v>17</v>
      </c>
      <c r="F28" s="117"/>
      <c r="G28" s="133"/>
      <c r="H28" s="118" t="str">
        <f t="shared" si="1"/>
        <v/>
      </c>
      <c r="I28" s="119" t="str">
        <f t="shared" si="2"/>
        <v/>
      </c>
      <c r="J28" s="122"/>
      <c r="K28" s="121"/>
    </row>
    <row r="29" spans="1:12" s="34" customFormat="1" ht="34.5" customHeight="1">
      <c r="B29" s="113"/>
      <c r="C29" s="114" t="str">
        <f t="shared" si="0"/>
        <v/>
      </c>
      <c r="D29" s="115"/>
      <c r="E29" s="116" t="s">
        <v>17</v>
      </c>
      <c r="F29" s="117"/>
      <c r="G29" s="133"/>
      <c r="H29" s="118" t="str">
        <f t="shared" si="1"/>
        <v/>
      </c>
      <c r="I29" s="119" t="str">
        <f t="shared" si="2"/>
        <v/>
      </c>
      <c r="J29" s="122"/>
      <c r="K29" s="121"/>
    </row>
    <row r="30" spans="1:12" s="34" customFormat="1" ht="34.5" customHeight="1">
      <c r="B30" s="113"/>
      <c r="C30" s="114" t="str">
        <f t="shared" si="0"/>
        <v/>
      </c>
      <c r="D30" s="115"/>
      <c r="E30" s="116" t="s">
        <v>17</v>
      </c>
      <c r="F30" s="117"/>
      <c r="G30" s="133"/>
      <c r="H30" s="118" t="str">
        <f t="shared" si="1"/>
        <v/>
      </c>
      <c r="I30" s="119" t="str">
        <f t="shared" si="2"/>
        <v/>
      </c>
      <c r="J30" s="122"/>
      <c r="K30" s="121"/>
    </row>
    <row r="31" spans="1:12" s="34" customFormat="1" ht="34.5" customHeight="1">
      <c r="B31" s="113"/>
      <c r="C31" s="114" t="str">
        <f t="shared" si="0"/>
        <v/>
      </c>
      <c r="D31" s="115"/>
      <c r="E31" s="116" t="s">
        <v>17</v>
      </c>
      <c r="F31" s="117"/>
      <c r="G31" s="133"/>
      <c r="H31" s="118" t="str">
        <f t="shared" si="1"/>
        <v/>
      </c>
      <c r="I31" s="119" t="str">
        <f t="shared" si="2"/>
        <v/>
      </c>
      <c r="J31" s="122"/>
      <c r="K31" s="121"/>
    </row>
    <row r="32" spans="1:12" s="34" customFormat="1" ht="34.5" customHeight="1">
      <c r="B32" s="113"/>
      <c r="C32" s="114" t="str">
        <f t="shared" si="0"/>
        <v/>
      </c>
      <c r="D32" s="115"/>
      <c r="E32" s="116" t="s">
        <v>17</v>
      </c>
      <c r="F32" s="117"/>
      <c r="G32" s="133"/>
      <c r="H32" s="118" t="str">
        <f t="shared" si="1"/>
        <v/>
      </c>
      <c r="I32" s="119" t="str">
        <f t="shared" si="2"/>
        <v/>
      </c>
      <c r="J32" s="122"/>
      <c r="K32" s="121"/>
    </row>
    <row r="33" spans="2:11" s="34" customFormat="1" ht="34.5" customHeight="1">
      <c r="B33" s="113"/>
      <c r="C33" s="114" t="str">
        <f t="shared" si="0"/>
        <v/>
      </c>
      <c r="D33" s="115"/>
      <c r="E33" s="116" t="s">
        <v>17</v>
      </c>
      <c r="F33" s="117"/>
      <c r="G33" s="133"/>
      <c r="H33" s="118" t="str">
        <f t="shared" si="1"/>
        <v/>
      </c>
      <c r="I33" s="119" t="str">
        <f t="shared" si="2"/>
        <v/>
      </c>
      <c r="J33" s="122"/>
      <c r="K33" s="121"/>
    </row>
    <row r="34" spans="2:11" s="34" customFormat="1" ht="34.5" customHeight="1">
      <c r="B34" s="113"/>
      <c r="C34" s="114" t="str">
        <f t="shared" si="0"/>
        <v/>
      </c>
      <c r="D34" s="115"/>
      <c r="E34" s="116" t="s">
        <v>17</v>
      </c>
      <c r="F34" s="117"/>
      <c r="G34" s="133"/>
      <c r="H34" s="118" t="str">
        <f t="shared" si="1"/>
        <v/>
      </c>
      <c r="I34" s="119" t="str">
        <f t="shared" si="2"/>
        <v/>
      </c>
      <c r="J34" s="122"/>
      <c r="K34" s="121"/>
    </row>
    <row r="35" spans="2:11" s="34" customFormat="1" ht="34.5" customHeight="1">
      <c r="B35" s="113"/>
      <c r="C35" s="114" t="str">
        <f t="shared" si="0"/>
        <v/>
      </c>
      <c r="D35" s="115"/>
      <c r="E35" s="116" t="s">
        <v>17</v>
      </c>
      <c r="F35" s="117"/>
      <c r="G35" s="133"/>
      <c r="H35" s="118" t="str">
        <f t="shared" si="1"/>
        <v/>
      </c>
      <c r="I35" s="119" t="str">
        <f t="shared" si="2"/>
        <v/>
      </c>
      <c r="J35" s="122"/>
      <c r="K35" s="121"/>
    </row>
    <row r="36" spans="2:11" s="34" customFormat="1" ht="34.5" customHeight="1">
      <c r="B36" s="113"/>
      <c r="C36" s="114" t="str">
        <f t="shared" si="0"/>
        <v/>
      </c>
      <c r="D36" s="115"/>
      <c r="E36" s="116" t="s">
        <v>17</v>
      </c>
      <c r="F36" s="117"/>
      <c r="G36" s="133"/>
      <c r="H36" s="118" t="str">
        <f t="shared" si="1"/>
        <v/>
      </c>
      <c r="I36" s="119" t="str">
        <f t="shared" si="2"/>
        <v/>
      </c>
      <c r="J36" s="122"/>
      <c r="K36" s="121"/>
    </row>
    <row r="37" spans="2:11" s="34" customFormat="1" ht="34.5" customHeight="1">
      <c r="B37" s="113"/>
      <c r="C37" s="114" t="str">
        <f t="shared" si="0"/>
        <v/>
      </c>
      <c r="D37" s="115"/>
      <c r="E37" s="116" t="s">
        <v>17</v>
      </c>
      <c r="F37" s="117"/>
      <c r="G37" s="133"/>
      <c r="H37" s="118" t="str">
        <f t="shared" si="1"/>
        <v/>
      </c>
      <c r="I37" s="119" t="str">
        <f t="shared" si="2"/>
        <v/>
      </c>
      <c r="J37" s="122"/>
      <c r="K37" s="121"/>
    </row>
    <row r="38" spans="2:11" s="34" customFormat="1" ht="34.5" customHeight="1">
      <c r="B38" s="113"/>
      <c r="C38" s="114" t="str">
        <f t="shared" si="0"/>
        <v/>
      </c>
      <c r="D38" s="115"/>
      <c r="E38" s="116" t="s">
        <v>17</v>
      </c>
      <c r="F38" s="117"/>
      <c r="G38" s="133"/>
      <c r="H38" s="118" t="str">
        <f t="shared" si="1"/>
        <v/>
      </c>
      <c r="I38" s="119" t="str">
        <f t="shared" si="2"/>
        <v/>
      </c>
      <c r="J38" s="122"/>
      <c r="K38" s="121"/>
    </row>
    <row r="39" spans="2:11" s="34" customFormat="1" ht="34.5" customHeight="1">
      <c r="B39" s="113"/>
      <c r="C39" s="114" t="str">
        <f t="shared" si="0"/>
        <v/>
      </c>
      <c r="D39" s="115"/>
      <c r="E39" s="116" t="s">
        <v>17</v>
      </c>
      <c r="F39" s="117"/>
      <c r="G39" s="133"/>
      <c r="H39" s="118" t="str">
        <f t="shared" si="1"/>
        <v/>
      </c>
      <c r="I39" s="119" t="str">
        <f t="shared" si="2"/>
        <v/>
      </c>
      <c r="J39" s="122"/>
      <c r="K39" s="121"/>
    </row>
    <row r="40" spans="2:11" ht="34.5" customHeight="1">
      <c r="B40" s="240" t="s">
        <v>22</v>
      </c>
      <c r="C40" s="240"/>
      <c r="D40" s="240"/>
      <c r="E40" s="240"/>
      <c r="F40" s="240"/>
      <c r="G40" s="132"/>
      <c r="H40" s="123">
        <f>SUM(H20:H39)</f>
        <v>0</v>
      </c>
      <c r="I40" s="124">
        <f>SUM(I20:I39)</f>
        <v>0</v>
      </c>
    </row>
    <row r="41" spans="2:11" ht="6.4" customHeight="1"/>
  </sheetData>
  <mergeCells count="16">
    <mergeCell ref="A10:C10"/>
    <mergeCell ref="D10:E10"/>
    <mergeCell ref="A6:L6"/>
    <mergeCell ref="A8:C8"/>
    <mergeCell ref="D8:H8"/>
    <mergeCell ref="A9:C9"/>
    <mergeCell ref="D9:H9"/>
    <mergeCell ref="L17:L18"/>
    <mergeCell ref="B40:F40"/>
    <mergeCell ref="B17:B18"/>
    <mergeCell ref="C17:C18"/>
    <mergeCell ref="D17:F17"/>
    <mergeCell ref="H17:H18"/>
    <mergeCell ref="I17:I18"/>
    <mergeCell ref="J17:J18"/>
    <mergeCell ref="G17:G18"/>
  </mergeCells>
  <phoneticPr fontId="2"/>
  <pageMargins left="0.7" right="0.7" top="0.75" bottom="0.75" header="0.3" footer="0.3"/>
  <pageSetup paperSize="9" scale="63"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0"/>
  <sheetViews>
    <sheetView workbookViewId="0">
      <selection activeCell="B7" sqref="B7"/>
    </sheetView>
  </sheetViews>
  <sheetFormatPr defaultRowHeight="13.5"/>
  <sheetData>
    <row r="2" spans="2:3">
      <c r="B2" s="37" t="s">
        <v>50</v>
      </c>
      <c r="C2" s="38" t="s">
        <v>51</v>
      </c>
    </row>
    <row r="3" spans="2:3">
      <c r="B3" s="39" t="s">
        <v>11</v>
      </c>
      <c r="C3" s="40" t="s">
        <v>52</v>
      </c>
    </row>
    <row r="4" spans="2:3">
      <c r="B4" s="39" t="s">
        <v>12</v>
      </c>
      <c r="C4" s="40" t="s">
        <v>53</v>
      </c>
    </row>
    <row r="5" spans="2:3">
      <c r="B5" s="39" t="s">
        <v>23</v>
      </c>
      <c r="C5" s="40" t="s">
        <v>54</v>
      </c>
    </row>
    <row r="6" spans="2:3">
      <c r="B6" s="39" t="s">
        <v>88</v>
      </c>
      <c r="C6" s="40" t="s">
        <v>55</v>
      </c>
    </row>
    <row r="7" spans="2:3">
      <c r="B7" s="39"/>
      <c r="C7" s="40"/>
    </row>
    <row r="8" spans="2:3">
      <c r="B8" s="39"/>
      <c r="C8" s="40"/>
    </row>
    <row r="9" spans="2:3">
      <c r="B9" s="41" t="s">
        <v>13</v>
      </c>
      <c r="C9" s="42"/>
    </row>
    <row r="10" spans="2:3">
      <c r="B10" s="43" t="s">
        <v>56</v>
      </c>
      <c r="C10" s="44"/>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別紙1</vt:lpstr>
      <vt:lpstr>別紙2</vt:lpstr>
      <vt:lpstr>別紙3-1</vt:lpstr>
      <vt:lpstr>別紙3-2</vt:lpstr>
      <vt:lpstr>マスタ</vt:lpstr>
      <vt:lpstr>別紙1!Print_Area</vt:lpstr>
      <vt:lpstr>'別紙3-2'!Print_Area</vt:lpstr>
      <vt:lpstr>経費区分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2012-07-26T00:51:29Z</dcterms:created>
  <dcterms:modified xsi:type="dcterms:W3CDTF">2025-01-27T01:21:36Z</dcterms:modified>
</cp:coreProperties>
</file>